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25875" windowHeight="9540"/>
  </bookViews>
  <sheets>
    <sheet name="печать без ИБ" sheetId="1" r:id="rId1"/>
  </sheets>
  <externalReferences>
    <externalReference r:id="rId2"/>
  </externalReferences>
  <definedNames>
    <definedName name="_xlnm._FilterDatabase" localSheetId="0" hidden="1">'печать без ИБ'!$A$7:$F$97</definedName>
    <definedName name="_xlnm.Print_Titles" localSheetId="0">'печать без ИБ'!$7:$8</definedName>
    <definedName name="_xlnm.Print_Area" localSheetId="0">'печать без ИБ'!$A$1:$D$98</definedName>
    <definedName name="Список10">[1]Списки!$B$2:$B$9</definedName>
    <definedName name="Список8">[1]Списки!$A$2:$A$8</definedName>
  </definedNames>
  <calcPr calcId="144525"/>
</workbook>
</file>

<file path=xl/calcChain.xml><?xml version="1.0" encoding="utf-8"?>
<calcChain xmlns="http://schemas.openxmlformats.org/spreadsheetml/2006/main">
  <c r="D87" i="1" l="1"/>
  <c r="D67" i="1"/>
  <c r="D61" i="1"/>
  <c r="D49" i="1"/>
  <c r="D27" i="1"/>
  <c r="D97" i="1" s="1"/>
  <c r="D98" i="1" s="1"/>
  <c r="D19" i="1"/>
</calcChain>
</file>

<file path=xl/sharedStrings.xml><?xml version="1.0" encoding="utf-8"?>
<sst xmlns="http://schemas.openxmlformats.org/spreadsheetml/2006/main" count="272" uniqueCount="253">
  <si>
    <t xml:space="preserve">Перечень мероприятий в части осуществления дорожной деятельности, а также организации уличного освещения на территории муниципального образования "Муниципальный округ Завьяловский район Удмуртской Республики" на 2025 год
 </t>
  </si>
  <si>
    <t xml:space="preserve">№ п/п </t>
  </si>
  <si>
    <t>Наименование объекта</t>
  </si>
  <si>
    <t>Наименование населенного пункта</t>
  </si>
  <si>
    <t>сумма, тыс.руб.</t>
  </si>
  <si>
    <t>2</t>
  </si>
  <si>
    <t>3</t>
  </si>
  <si>
    <t>5</t>
  </si>
  <si>
    <t>6</t>
  </si>
  <si>
    <t>1</t>
  </si>
  <si>
    <t>Объекты благоустройства (уличное освещение, устройство тротуаров, детские и спортивные площадки и т.д.)</t>
  </si>
  <si>
    <t>модернизация ул.освещения ул. Короткая</t>
  </si>
  <si>
    <t>д. Малиново</t>
  </si>
  <si>
    <t xml:space="preserve"> замена на проводов с установкой светодиодных светильников, д.Новая Казмаска ул.Азина 1165м+24 шт светильников+ установка 8 дополнительных опор; ул.Сосунова 2009м +10 светильников;  д.Петухи ул.Заречная, Школьная 1097 м+12 светильников</t>
  </si>
  <si>
    <t xml:space="preserve">д. Новая Казмаска, д. Петухи, </t>
  </si>
  <si>
    <t>4</t>
  </si>
  <si>
    <t>установка дополнительного освещения ул. Северная от ул. З.Федорова д. Каменное;  школьные остановки; Уличное освещение ул. Сказочная д. СтЧультем; ул. Завьяловская д. Каменное</t>
  </si>
  <si>
    <t>д. Каменное,  д. Ст. Чультем</t>
  </si>
  <si>
    <t>обустройство ул.освещения с. Кияик, ул.Транспортная д.41-63</t>
  </si>
  <si>
    <t>с. Кияик</t>
  </si>
  <si>
    <t xml:space="preserve"> техприсоединение и установка фонарей уличного освещения в Жилищном комплексе "Город Оружейников"</t>
  </si>
  <si>
    <t>ЖК "Город Оружейников"</t>
  </si>
  <si>
    <t>7</t>
  </si>
  <si>
    <t>замена СИП мкрн восточный- 328,0 (на сколько хватит)</t>
  </si>
  <si>
    <t>мкр. Восточный</t>
  </si>
  <si>
    <t>8</t>
  </si>
  <si>
    <t xml:space="preserve">Обслуживание и модернизация уличного освещения территории, обустройство уличного освещения от ул. Полевая до ул. Гагарина (700 м.) д. Шабердино; ул. Вокзальная (150 м.) с.Люкшудья. </t>
  </si>
  <si>
    <t>д. Шабердино, д. Люкшудья</t>
  </si>
  <si>
    <t>9</t>
  </si>
  <si>
    <t xml:space="preserve"> монтаж уличного освещения ул. Луговое Шоссе, ул. Ромашковая, ул. Ядыгарова</t>
  </si>
  <si>
    <t>с. Ягул</t>
  </si>
  <si>
    <t>10</t>
  </si>
  <si>
    <t>продление линии освещения с установкой фонарей д. Якшур, д. Вожой</t>
  </si>
  <si>
    <t>д. Якшур, д. Вожой</t>
  </si>
  <si>
    <t xml:space="preserve">итого </t>
  </si>
  <si>
    <t>11</t>
  </si>
  <si>
    <t>Транспортная инфраструктура (дороги)</t>
  </si>
  <si>
    <t>12</t>
  </si>
  <si>
    <t>Ямочный ремонт дорог: д. Бабино ул.Строительная, д.Чепаниха ул.Нижня и ул.Верхня, д.Байкузино ул.Заречная, д.Пальники ул.Комсомольская</t>
  </si>
  <si>
    <t>с. Бабино, д.Чепаниха, д. Байкузино, д. Пальники</t>
  </si>
  <si>
    <t>13</t>
  </si>
  <si>
    <t xml:space="preserve"> закупка щебня для отсыпки части улиц Полевая, Западная, Кленовая, Труда, Колдубина с Гольяны, части ул. Заречная д. Дуброво, а также для ямочного ремонта дорог населенных пунктов Гольянской территории</t>
  </si>
  <si>
    <t>д. Дуброво, с. Гольяны</t>
  </si>
  <si>
    <t>14</t>
  </si>
  <si>
    <t xml:space="preserve"> ремонт и грейдирование  части улиц Полевая, Западная, Кленовая, Труда, Колдубина с Гольяны, части ул. Заречная д. Дуброво, ямочный ремонт дорог населенных пунктов Гольянской территории, окашивание дорог</t>
  </si>
  <si>
    <t>15</t>
  </si>
  <si>
    <t xml:space="preserve"> Техническое обследование аварийного моста на дороге (Гольяны-Сарапул)-д. Дуброво</t>
  </si>
  <si>
    <t>д. Дуброво</t>
  </si>
  <si>
    <t>16</t>
  </si>
  <si>
    <t xml:space="preserve"> Асфальтирование дороги по ул.Советская-М.Горького </t>
  </si>
  <si>
    <t>с. Гольяны</t>
  </si>
  <si>
    <t>17</t>
  </si>
  <si>
    <t xml:space="preserve">обустройстройство ливневки многоквартироного дома №16 </t>
  </si>
  <si>
    <t>с Вараксино</t>
  </si>
  <si>
    <t>18</t>
  </si>
  <si>
    <t xml:space="preserve"> ямочный  ремонт и содержание дорог с. Вараксино (возле д.№№ 14,16, 19, 20, 22; д.12, д.11 напротив Вараксинского д/сада). Ямочный ремонт д. Истомино - дорога, ведущая к ГТС д. Истомино,  центральная дорога в д. Истомино, ведущая к Вараксинскому д/саду с. Вараксино. Отсыпка дороги щебнем д. Истомино (за прудом)  </t>
  </si>
  <si>
    <t>с. Вараксино, д. Истомино</t>
  </si>
  <si>
    <t>объединить?</t>
  </si>
  <si>
    <t>19</t>
  </si>
  <si>
    <t>остановка общественного транспорта ул. Калинина, центр площадь</t>
  </si>
  <si>
    <t>с. Завьялово</t>
  </si>
  <si>
    <t>20</t>
  </si>
  <si>
    <t>установка  светофора перекресток улиц Прудовая - Октябрьская с. Завьялово</t>
  </si>
  <si>
    <t>21</t>
  </si>
  <si>
    <t xml:space="preserve"> нанесение разметки  ( 2 раза в год с обновлением перед 1 сентября)</t>
  </si>
  <si>
    <t xml:space="preserve">территория Управления </t>
  </si>
  <si>
    <t>22</t>
  </si>
  <si>
    <t xml:space="preserve"> ямочный ремонт (Завьялово, Дорога на Кустарь, СНТ "Завьяловский Сады", Старое Мартьяново, Пычанки)- 2,750 млн</t>
  </si>
  <si>
    <t>с. Завьялово, д. Старое Мартьяново, д. Пычанки</t>
  </si>
  <si>
    <t>23</t>
  </si>
  <si>
    <t>бой бетона для отсыпки дорог (Завьялово, Кустарь, Башур, Старое и Новое Мартьяново, Пычанки)</t>
  </si>
  <si>
    <t>с. Завьялово, д. Красный Кустарь,д. Башур, д. Старое и Новое Мартьяново, д. Пычанки</t>
  </si>
  <si>
    <t>24</t>
  </si>
  <si>
    <t>Ремонт а/м моста через реку ул. Садовая</t>
  </si>
  <si>
    <t>25</t>
  </si>
  <si>
    <t>Проектно-изыскательские работы на ремонта моста на ул. Садовая с. Завьялово</t>
  </si>
  <si>
    <t>26</t>
  </si>
  <si>
    <t>ремонт автомобильной дороги с. Завьялово ул. Первомайская;</t>
  </si>
  <si>
    <t>с. Завьялово, нацпроект БКАД</t>
  </si>
  <si>
    <t>27</t>
  </si>
  <si>
    <t xml:space="preserve"> ремонт автомобильной дороги с. Завьялово ул. Дружбы;</t>
  </si>
  <si>
    <t>28</t>
  </si>
  <si>
    <t xml:space="preserve"> ремонт автомобильной дороги с. Завьялово ул. Садовая; </t>
  </si>
  <si>
    <t>29</t>
  </si>
  <si>
    <t xml:space="preserve"> ремонт автомобильной дороги по ул.Центральная д. Ст.Мартьяново </t>
  </si>
  <si>
    <t>д. Ст. Мартьяново, нацпроект БКАД</t>
  </si>
  <si>
    <t>30</t>
  </si>
  <si>
    <t xml:space="preserve"> установка знаков, устр съездов д Банное, ул. Восточная</t>
  </si>
  <si>
    <t>д. Банное</t>
  </si>
  <si>
    <t>31</t>
  </si>
  <si>
    <t>разворотная площадка поч. Вожойский, ул. Зеленая</t>
  </si>
  <si>
    <t>поч. Вожойский</t>
  </si>
  <si>
    <t>32</t>
  </si>
  <si>
    <t>ямочный  ремонт в населенных пуктах</t>
  </si>
  <si>
    <t>д. Банное, с. Италмас</t>
  </si>
  <si>
    <t>33</t>
  </si>
  <si>
    <t>частичный ремонт дороги д. Новокварсинское асф.крошкой</t>
  </si>
  <si>
    <t>д. Новокварсинское</t>
  </si>
  <si>
    <t>34</t>
  </si>
  <si>
    <t>остыпка щебнем поч. Вожойский, ул. Центральная частично</t>
  </si>
  <si>
    <t>35</t>
  </si>
  <si>
    <t>ямочный ремонт ул. Шурйылка</t>
  </si>
  <si>
    <t>д. Новая Казмаска</t>
  </si>
  <si>
    <t>36</t>
  </si>
  <si>
    <t>ямочный ремонт а/д "Гольянский тракт-д.Новая Казмаска"(450 кв.м.)</t>
  </si>
  <si>
    <t>37</t>
  </si>
  <si>
    <t>Ремонт дороги до снт Прогрес1 устранение выбоин на проезде между ул. Московская и ул. Пражская д. Ст.Кены (прокуратура)</t>
  </si>
  <si>
    <t>д. Ст. Кены</t>
  </si>
  <si>
    <t>38</t>
  </si>
  <si>
    <t>устранение просадок ул. Новая, 1-я Весенняя, 2-я Весенняя, 3-я Весенняя, 4-я Весенняя (прокуратура)</t>
  </si>
  <si>
    <t>д. Каменное</t>
  </si>
  <si>
    <t>39</t>
  </si>
  <si>
    <t>устранение просадок от ул. Клубная до ул. Северная, от ул.Северная до ул. Полевая д. Сизево (прокуратура)</t>
  </si>
  <si>
    <t>д. Сизево</t>
  </si>
  <si>
    <t>40</t>
  </si>
  <si>
    <t>замена труб на перекресткам мкр. Лесной д. Кены (два перекрестка), мкр Южный парк Мещеряки (два перекрестка)</t>
  </si>
  <si>
    <t>мкр. Южный, д. Кены</t>
  </si>
  <si>
    <t>41</t>
  </si>
  <si>
    <t>приобритение материала на обсыпку дороги до мкр домоседово (школьный маршрут)</t>
  </si>
  <si>
    <t>42</t>
  </si>
  <si>
    <t>ремонт имоста в д. Сизево ул Садовая</t>
  </si>
  <si>
    <t>43</t>
  </si>
  <si>
    <t>Ремонт Ул. Северная выезд в Завьяловский тракт д. Каменное</t>
  </si>
  <si>
    <t>44</t>
  </si>
  <si>
    <t>60 - дор.разметка ул.Штабная-Школьная с.Азино, 50 - покос обочин Кияик-Б.Кияик, 90 - ПОДД Кияик-Б.Кияик</t>
  </si>
  <si>
    <t>с. Азино, д. Большой Кияик</t>
  </si>
  <si>
    <t>45</t>
  </si>
  <si>
    <t xml:space="preserve"> ямочный ремонт (ул.Школьная с.Азино - 200м, ул.Железнодорожная с.Азино - 200м, заезды на ул.Азинская с.Кияик - 200м)</t>
  </si>
  <si>
    <t>с. Азино, с . Кияик</t>
  </si>
  <si>
    <t>46</t>
  </si>
  <si>
    <t xml:space="preserve"> ямочный ремонт-1900тр: с. Октябрьский, дома 7,8,15, около магазина "Пятерочка", с. Октябрьский ул. Полесская (дорога к детскому саду), д. Чемошур, мкр. Нижний, мкр. Средний</t>
  </si>
  <si>
    <t>с. Октябрьский, д. Чемошур, мкр. Нижний, мкр. Средний</t>
  </si>
  <si>
    <t>47</t>
  </si>
  <si>
    <t>разметка дорог</t>
  </si>
  <si>
    <t>(Ижевск-Аэропорт) - Чемошур - Первомайский - Нижний Вожой - 6,5 км.</t>
  </si>
  <si>
    <t>48</t>
  </si>
  <si>
    <t xml:space="preserve">установка искуственных неровностей с установкой дорожных знаков </t>
  </si>
  <si>
    <t>с. Первомайский, ул.Сабурова у д.24 и д.19</t>
  </si>
  <si>
    <t>49</t>
  </si>
  <si>
    <t>Ремонт моста на а/д "д. Позимь-ст.Вожой"</t>
  </si>
  <si>
    <t>Межпоселковая а/д</t>
  </si>
  <si>
    <t>50</t>
  </si>
  <si>
    <t xml:space="preserve"> ремонт участка авт.дороги от поворота к дому ул.Сабурова,16 до дома ул.Ленина,8 </t>
  </si>
  <si>
    <t>с. Первомайский</t>
  </si>
  <si>
    <t>51</t>
  </si>
  <si>
    <t>Ремонт автомобильной дороги (Ижевск-Аэропорт) - Чемошур - Первомайский - Нижний Вожой  (от поворота на Н.Вожой)</t>
  </si>
  <si>
    <t>д. Чемошур, нацпроект БКАД</t>
  </si>
  <si>
    <t>52</t>
  </si>
  <si>
    <t xml:space="preserve">обустройство (ремонт) проезд Еловый (270м), Кленовый (220м),  Ивовый (220м), Березовый (180м) мкр. Ижевское раздолье д. Лудорвай </t>
  </si>
  <si>
    <t>д. Лудорвай, Ижевское раздолье</t>
  </si>
  <si>
    <t>53</t>
  </si>
  <si>
    <t>устройство подьездных путей, заездов к автобусным павильонам шк.маршрутов   (д. Пирогово проезд Тукмакова, д. Шудья ул. Центральная, д. Лудорвай ул. Школьная)</t>
  </si>
  <si>
    <t>д. Шудья, д. Лудорвай</t>
  </si>
  <si>
    <t>54</t>
  </si>
  <si>
    <t xml:space="preserve"> а/д М7 Волга - 31 км</t>
  </si>
  <si>
    <t>д.Люкшудья, нацпроект БКАД</t>
  </si>
  <si>
    <t>55</t>
  </si>
  <si>
    <t xml:space="preserve"> ремонт автомобильной дороги д. Шудья ул. Труда; </t>
  </si>
  <si>
    <t>д. Шудья,нацпроект  БКАД</t>
  </si>
  <si>
    <t>56</t>
  </si>
  <si>
    <t>изготовление смет20тр, постановка на кадастр.учет з/у под дороги- 200 тр,,</t>
  </si>
  <si>
    <t>д. Подшивалово</t>
  </si>
  <si>
    <t>57</t>
  </si>
  <si>
    <t xml:space="preserve"> дорож.знаки, нанесение разметки  Подшивалово пер. Верхне лудзинский ул. Зайцева.  </t>
  </si>
  <si>
    <t>58</t>
  </si>
  <si>
    <t>закупка щебня для ремонта дорог д. Сепыч ул. Нагорная, Катыши, д. Подшивалово ул. Садовая, ул. Молодежная  , тр, услуги спецтехники- 1000тр.,</t>
  </si>
  <si>
    <t>д. Сепыч, д. Катыши , д. Подшивалово, СНТ</t>
  </si>
  <si>
    <t>59</t>
  </si>
  <si>
    <t xml:space="preserve"> ремонт дороги сз "Машиностроитель, д. Ленино СНТ Темп, Авиатор, Смена, Сепычевский"</t>
  </si>
  <si>
    <t>СНТ, д. Ленино</t>
  </si>
  <si>
    <t>60</t>
  </si>
  <si>
    <t xml:space="preserve">ямочный ремонт-2000 д. Подшивалово ул. Зайцева д. Верхняя Лудзя ул. Пионерская д. Сепыч ул. Центральная </t>
  </si>
  <si>
    <t>д. Подшивалово, д. В. Лудзя, д. Сепыч</t>
  </si>
  <si>
    <t>61</t>
  </si>
  <si>
    <t xml:space="preserve">Ремонт автомобильной дороги (Ижевск-Ува) - Подшивалово - (Подшивалово - В.Лудзя) 3 участок </t>
  </si>
  <si>
    <t>д. Подшивалово, нацпроект БКАД</t>
  </si>
  <si>
    <t>62</t>
  </si>
  <si>
    <t>Проектно-изыскательские работы на дорогу Ленино-Можвай межпоселковая а/д</t>
  </si>
  <si>
    <t>Завьяловский район</t>
  </si>
  <si>
    <t>63</t>
  </si>
  <si>
    <t>Проектно-изыскательские работы на дорогу "Ижевск - Ува" - д.Пойвай межпоселковая а/д</t>
  </si>
  <si>
    <t>64</t>
  </si>
  <si>
    <t xml:space="preserve">Ремонт автомобильной дороги д. Большая Венья  ул. Полевая ул. Трактовая, ул. Садовая  </t>
  </si>
  <si>
    <t>д. Б. Венья, нацпроект БКАД</t>
  </si>
  <si>
    <t>65</t>
  </si>
  <si>
    <t xml:space="preserve"> услуги спецтехники- 1485,1тр, щебень для отсыпки д.Б.Венья ул. Сливовая, с. Совхозый ул. Трактовая -2000,0тр, </t>
  </si>
  <si>
    <t>д.Большая Венья, с. Совхозный</t>
  </si>
  <si>
    <t>66</t>
  </si>
  <si>
    <t>Проектно-изыскательские работы на ремонт автомобильных дорог в д. Большая Венья ул. Полевая, Трактовая, Садовая</t>
  </si>
  <si>
    <t>д. Большая Венья</t>
  </si>
  <si>
    <t>67</t>
  </si>
  <si>
    <t>Ремонт моста на а/д "с. Совхозный-д. Непременная Лудзя"</t>
  </si>
  <si>
    <t>68</t>
  </si>
  <si>
    <t>Проектно-изыскательские работы на ремонт моста на ул. Советская с. Юськи (р. Лудзинка)</t>
  </si>
  <si>
    <t>с. Юськи</t>
  </si>
  <si>
    <t>69</t>
  </si>
  <si>
    <t>Ямочный ремонт дорог д. Средний Постол - ул. Клубная 756 м, ул. Нагорная 860 м. Д. Постол - ул. Заречная 800 м, ул. Успенская 200 м. д. Пивоварово - ул. Центральная 200 м. д. Верхний Женвай - ул. Клубная 286 м. С. Постол - ул. Люкская 200 м, ул. Станционная 300 м, ул. Плотинная 300 м, ул. Новая 150 м, ул. Луговая 150 м. д. Пойвай - ул. Заречная 500 м</t>
  </si>
  <si>
    <t>д. Ср. Постол; д. Постол; д. Пойвай, д. Верхний Женвай, с. Постол, д. Пивоварово</t>
  </si>
  <si>
    <t>70</t>
  </si>
  <si>
    <t>Проектно-изыскательские работы на ремонта моста на ул. Родниковая д. Постол</t>
  </si>
  <si>
    <t>д. Постол</t>
  </si>
  <si>
    <t>71</t>
  </si>
  <si>
    <t xml:space="preserve"> 3 000,0 тыс.руб.- ремонт автомобильной дороги д. Шабердино ул.Советская </t>
  </si>
  <si>
    <t>д. Шабердино,нацпроект БКАД</t>
  </si>
  <si>
    <t>72</t>
  </si>
  <si>
    <t xml:space="preserve">2300тр- ямочный рем Ул. Нагорная (1250 м.), пер. Нагорный (350 м.) и ул. Трактовая (1200 м.), д. Старый Сентег; </t>
  </si>
  <si>
    <t>д. Ст. Сентег</t>
  </si>
  <si>
    <t>73</t>
  </si>
  <si>
    <t xml:space="preserve"> щебенение дороги от ул. Садовая до перекрестка ул. Клубная в д. Шабердино</t>
  </si>
  <si>
    <t>д.Шабердино</t>
  </si>
  <si>
    <t>74</t>
  </si>
  <si>
    <t xml:space="preserve"> щебенение дороги до поч. Михайловский (150 м.)</t>
  </si>
  <si>
    <t>поч. Михайловский</t>
  </si>
  <si>
    <t>75</t>
  </si>
  <si>
    <t xml:space="preserve"> щебенение дороги до поч. Вознесенский (600 м.)</t>
  </si>
  <si>
    <t>поч. Вознесенский</t>
  </si>
  <si>
    <t>76</t>
  </si>
  <si>
    <t xml:space="preserve"> ремонт дороги в д. Чужьялово (100 метров);</t>
  </si>
  <si>
    <t>д. Чужьялово</t>
  </si>
  <si>
    <t>77</t>
  </si>
  <si>
    <t xml:space="preserve"> ремонт дороги ул. Вокзальная, с. Люкшудья (150 м.)</t>
  </si>
  <si>
    <t>с. Люкшудья</t>
  </si>
  <si>
    <t>78</t>
  </si>
  <si>
    <t>900тр - приобретение материала (щебня, вторичного щебня, асфальтной крошки) на подсыпку улично-дорожной сети ; услуги спецтехники</t>
  </si>
  <si>
    <t>с. Люк, д. Новый Сентег, д. Люкшудья, с. Люкшудья</t>
  </si>
  <si>
    <t>79</t>
  </si>
  <si>
    <t xml:space="preserve"> разворотная площадка ул. Успенская с. Ягул для автобуса школьного маршрута; </t>
  </si>
  <si>
    <t>80</t>
  </si>
  <si>
    <t xml:space="preserve">1 500,0 - ул. Ромашковая, 2 400,0 - участок ул. Свободы д. Русский Вожой, 1 500,00 - ул. Мира д. Русский Вожой, </t>
  </si>
  <si>
    <t>д. Русский  Вожой</t>
  </si>
  <si>
    <t>81</t>
  </si>
  <si>
    <t>разворотная площадка пер. Спортивный с. Ягул</t>
  </si>
  <si>
    <t>82</t>
  </si>
  <si>
    <t xml:space="preserve"> ямочный ремонт с. Ягул, д. Русский Вожой, д. Крестовоздвиженское,</t>
  </si>
  <si>
    <t>с. Ягул, д. Крестовоздвиженское</t>
  </si>
  <si>
    <t>83</t>
  </si>
  <si>
    <t xml:space="preserve">Проектно-изыскательские работы на ремонт автомобильной дороги с. Ягул, ул. Заречная - д.Крестовоздвиженское </t>
  </si>
  <si>
    <t>84</t>
  </si>
  <si>
    <t>Ремонт дороги д. Русский Вожой ул. Свободы</t>
  </si>
  <si>
    <t>д. Русский Вожой</t>
  </si>
  <si>
    <t>85</t>
  </si>
  <si>
    <t>1229,3тр. - ремонт, отыпка в д. Бахтияры ул. Прудовая , ул. Лесная,, д. Якшур пер. Дружный</t>
  </si>
  <si>
    <t>д. Бахтияры, д. Якшур</t>
  </si>
  <si>
    <t>Асфальтирование дороги до врачебной амбулатории  ул. Молодежная, 3А</t>
  </si>
  <si>
    <t>д. Якшур</t>
  </si>
  <si>
    <t xml:space="preserve"> отыпка подъездов к новым микрорайонам д. Н.Марасаны,д. Якшур</t>
  </si>
  <si>
    <t>д. Якшур, д Марасаны</t>
  </si>
  <si>
    <t>итого</t>
  </si>
  <si>
    <t>ВСЕГО</t>
  </si>
  <si>
    <t>Приложение</t>
  </si>
  <si>
    <t>к письму Администрации муниципального образования</t>
  </si>
  <si>
    <t>"Муниципальный округ Завьяловский район УР"</t>
  </si>
  <si>
    <t>от_____________________№____________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</si>
</sst>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name val="Calibri"/>
      <family val="2"/>
      <scheme val="minor"/>
    </font>
    <font>
      <b/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/>
      <bottom/>
      <diagonal/>
    </border>
  </borders>
  <cellStyleXfs count="2">
    <xf numFmtId="0" fontId="0" fillId="0" borderId="0"/>
    <xf numFmtId="0" fontId="3" fillId="0" borderId="0">
      <alignment vertical="top" wrapText="1"/>
    </xf>
  </cellStyleXfs>
  <cellXfs count="63">
    <xf numFmtId="0" fontId="0" fillId="0" borderId="0" xfId="0"/>
    <xf numFmtId="49" fontId="2" fillId="0" borderId="0" xfId="0" applyNumberFormat="1" applyFont="1" applyAlignment="1">
      <alignment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left" vertical="top"/>
    </xf>
    <xf numFmtId="2" fontId="2" fillId="0" borderId="1" xfId="0" applyNumberFormat="1" applyFont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1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right" vertical="top" wrapText="1"/>
    </xf>
    <xf numFmtId="49" fontId="2" fillId="2" borderId="2" xfId="0" applyNumberFormat="1" applyFont="1" applyFill="1" applyBorder="1" applyAlignment="1">
      <alignment horizontal="right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Alignment="1">
      <alignment vertical="top"/>
    </xf>
    <xf numFmtId="49" fontId="2" fillId="2" borderId="6" xfId="0" applyNumberFormat="1" applyFont="1" applyFill="1" applyBorder="1" applyAlignment="1">
      <alignment horizontal="left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/>
    </xf>
    <xf numFmtId="49" fontId="2" fillId="2" borderId="2" xfId="0" applyNumberFormat="1" applyFont="1" applyFill="1" applyBorder="1" applyAlignment="1">
      <alignment vertical="top" wrapText="1"/>
    </xf>
    <xf numFmtId="49" fontId="4" fillId="2" borderId="0" xfId="0" applyNumberFormat="1" applyFont="1" applyFill="1" applyAlignment="1">
      <alignment vertical="top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/>
    </xf>
    <xf numFmtId="0" fontId="2" fillId="2" borderId="2" xfId="0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vertical="top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2" borderId="2" xfId="0" applyFont="1" applyFill="1" applyBorder="1" applyAlignment="1">
      <alignment wrapText="1"/>
    </xf>
    <xf numFmtId="4" fontId="2" fillId="2" borderId="2" xfId="0" applyNumberFormat="1" applyFont="1" applyFill="1" applyBorder="1" applyAlignment="1">
      <alignment horizontal="center"/>
    </xf>
    <xf numFmtId="49" fontId="4" fillId="0" borderId="0" xfId="0" applyNumberFormat="1" applyFont="1" applyAlignment="1">
      <alignment vertical="top"/>
    </xf>
    <xf numFmtId="164" fontId="2" fillId="2" borderId="2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top" wrapText="1"/>
    </xf>
    <xf numFmtId="164" fontId="2" fillId="0" borderId="7" xfId="0" applyNumberFormat="1" applyFont="1" applyBorder="1" applyAlignment="1">
      <alignment horizontal="center" vertical="top"/>
    </xf>
    <xf numFmtId="0" fontId="2" fillId="0" borderId="8" xfId="0" applyFont="1" applyBorder="1" applyAlignment="1">
      <alignment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left" vertical="top" wrapText="1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2" fontId="2" fillId="0" borderId="0" xfId="0" applyNumberFormat="1" applyFont="1" applyAlignment="1">
      <alignment horizontal="center" vertical="top"/>
    </xf>
    <xf numFmtId="2" fontId="2" fillId="0" borderId="0" xfId="0" applyNumberFormat="1" applyFont="1" applyAlignment="1">
      <alignment horizontal="left" vertical="top"/>
    </xf>
    <xf numFmtId="164" fontId="2" fillId="2" borderId="2" xfId="0" applyNumberFormat="1" applyFont="1" applyFill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left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left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top" wrapText="1"/>
    </xf>
    <xf numFmtId="2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ez\Desktop\&#1057;&#1086;&#1074;&#1088;&#1077;&#1084;&#1077;&#1085;&#1085;&#1099;&#1081;%20&#1086;&#1073;&#1083;&#1080;&#1082;%20&#1050;&#1086;&#1085;&#1077;&#1095;&#1085;&#1099;&#1081;\&#1055;&#1088;&#1086;&#1077;&#1082;&#1090;&#1099;%20&#1057;&#1054;&#1057;&#1058;%20%20&#1059;&#1076;&#1084;&#1091;&#1088;&#1090;&#1089;&#1082;&#1072;&#1103;%20&#1056;&#1077;&#1089;&#1087;&#1091;&#1073;&#1083;&#1080;&#1082;&#1072;%204%20&#1087;&#1088;&#1086;&#1077;&#1082;&#1090;&#1072;%206%20&#1085;&#1086;&#1103;&#1073;&#1088;&#1103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кросы"/>
      <sheetName val="СВОДНАЯ"/>
      <sheetName val="Ошибки"/>
      <sheetName val="Ошибки подгрузки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создание</v>
          </cell>
          <cell r="B2" t="str">
            <v>образование</v>
          </cell>
        </row>
        <row r="3">
          <cell r="A3" t="str">
            <v>расширение</v>
          </cell>
          <cell r="B3" t="str">
            <v>здравоохранение</v>
          </cell>
        </row>
        <row r="4">
          <cell r="A4" t="str">
            <v>строительство</v>
          </cell>
          <cell r="B4" t="str">
            <v>культура</v>
          </cell>
        </row>
        <row r="5">
          <cell r="A5" t="str">
            <v>реконструкция</v>
          </cell>
          <cell r="B5" t="str">
            <v>физкультура и спорт</v>
          </cell>
        </row>
        <row r="6">
          <cell r="A6" t="str">
            <v>капремонт</v>
          </cell>
          <cell r="B6" t="str">
            <v>соц.политика</v>
          </cell>
        </row>
        <row r="7">
          <cell r="A7" t="str">
            <v>приобретение</v>
          </cell>
          <cell r="B7" t="str">
            <v>коммунальная инфраструктура</v>
          </cell>
        </row>
        <row r="8">
          <cell r="A8" t="str">
            <v>установка</v>
          </cell>
          <cell r="B8" t="str">
            <v>транспортная инфраструктура</v>
          </cell>
        </row>
        <row r="9">
          <cell r="B9" t="str">
            <v>производство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tabSelected="1" view="pageBreakPreview" zoomScale="70" zoomScaleNormal="90" zoomScaleSheetLayoutView="70" workbookViewId="0">
      <selection activeCell="B82" sqref="B82"/>
    </sheetView>
  </sheetViews>
  <sheetFormatPr defaultRowHeight="16.5" x14ac:dyDescent="0.25"/>
  <cols>
    <col min="1" max="1" width="8.5703125" style="1" customWidth="1"/>
    <col min="2" max="2" width="117.140625" style="43" customWidth="1"/>
    <col min="3" max="3" width="39.140625" style="42" customWidth="1"/>
    <col min="4" max="4" width="26.42578125" style="44" customWidth="1"/>
    <col min="5" max="16384" width="9.140625" style="1"/>
  </cols>
  <sheetData>
    <row r="1" spans="1:4" x14ac:dyDescent="0.25">
      <c r="D1" s="45" t="s">
        <v>249</v>
      </c>
    </row>
    <row r="2" spans="1:4" x14ac:dyDescent="0.25">
      <c r="C2" s="61" t="s">
        <v>250</v>
      </c>
      <c r="D2" s="61"/>
    </row>
    <row r="3" spans="1:4" x14ac:dyDescent="0.25">
      <c r="C3" s="62" t="s">
        <v>251</v>
      </c>
      <c r="D3" s="62"/>
    </row>
    <row r="4" spans="1:4" ht="36.75" customHeight="1" x14ac:dyDescent="0.25">
      <c r="C4" s="62" t="s">
        <v>252</v>
      </c>
      <c r="D4" s="62"/>
    </row>
    <row r="5" spans="1:4" ht="39.75" customHeight="1" x14ac:dyDescent="0.25">
      <c r="A5" s="60" t="s">
        <v>0</v>
      </c>
      <c r="B5" s="60"/>
      <c r="C5" s="60"/>
      <c r="D5" s="60"/>
    </row>
    <row r="6" spans="1:4" ht="24" customHeight="1" x14ac:dyDescent="0.25">
      <c r="A6" s="2"/>
      <c r="B6" s="3"/>
      <c r="C6" s="2"/>
      <c r="D6" s="4"/>
    </row>
    <row r="7" spans="1:4" ht="33" x14ac:dyDescent="0.25">
      <c r="A7" s="5" t="s">
        <v>1</v>
      </c>
      <c r="B7" s="6" t="s">
        <v>2</v>
      </c>
      <c r="C7" s="7" t="s">
        <v>3</v>
      </c>
      <c r="D7" s="8" t="s">
        <v>4</v>
      </c>
    </row>
    <row r="8" spans="1:4" x14ac:dyDescent="0.25">
      <c r="A8" s="9">
        <v>1</v>
      </c>
      <c r="B8" s="9" t="s">
        <v>5</v>
      </c>
      <c r="C8" s="9" t="s">
        <v>6</v>
      </c>
      <c r="D8" s="11">
        <v>4</v>
      </c>
    </row>
    <row r="9" spans="1:4" ht="31.5" customHeight="1" x14ac:dyDescent="0.25">
      <c r="A9" s="57" t="s">
        <v>10</v>
      </c>
      <c r="B9" s="58"/>
      <c r="C9" s="58"/>
      <c r="D9" s="58"/>
    </row>
    <row r="10" spans="1:4" s="15" customFormat="1" x14ac:dyDescent="0.25">
      <c r="A10" s="13" t="s">
        <v>9</v>
      </c>
      <c r="B10" s="10" t="s">
        <v>11</v>
      </c>
      <c r="C10" s="9" t="s">
        <v>12</v>
      </c>
      <c r="D10" s="14">
        <v>100</v>
      </c>
    </row>
    <row r="11" spans="1:4" s="15" customFormat="1" ht="49.5" x14ac:dyDescent="0.25">
      <c r="A11" s="12" t="s">
        <v>5</v>
      </c>
      <c r="B11" s="16" t="s">
        <v>13</v>
      </c>
      <c r="C11" s="17" t="s">
        <v>14</v>
      </c>
      <c r="D11" s="14">
        <v>1000</v>
      </c>
    </row>
    <row r="12" spans="1:4" s="15" customFormat="1" ht="33" x14ac:dyDescent="0.25">
      <c r="A12" s="13" t="s">
        <v>6</v>
      </c>
      <c r="B12" s="16" t="s">
        <v>16</v>
      </c>
      <c r="C12" s="17" t="s">
        <v>17</v>
      </c>
      <c r="D12" s="14">
        <v>824</v>
      </c>
    </row>
    <row r="13" spans="1:4" s="15" customFormat="1" x14ac:dyDescent="0.25">
      <c r="A13" s="12" t="s">
        <v>15</v>
      </c>
      <c r="B13" s="10" t="s">
        <v>18</v>
      </c>
      <c r="C13" s="9" t="s">
        <v>19</v>
      </c>
      <c r="D13" s="14">
        <v>250</v>
      </c>
    </row>
    <row r="14" spans="1:4" s="15" customFormat="1" x14ac:dyDescent="0.25">
      <c r="A14" s="13" t="s">
        <v>7</v>
      </c>
      <c r="B14" s="10" t="s">
        <v>20</v>
      </c>
      <c r="C14" s="9" t="s">
        <v>21</v>
      </c>
      <c r="D14" s="14">
        <v>600</v>
      </c>
    </row>
    <row r="15" spans="1:4" s="15" customFormat="1" x14ac:dyDescent="0.25">
      <c r="A15" s="12" t="s">
        <v>8</v>
      </c>
      <c r="B15" s="19" t="s">
        <v>23</v>
      </c>
      <c r="C15" s="9" t="s">
        <v>24</v>
      </c>
      <c r="D15" s="14">
        <v>328</v>
      </c>
    </row>
    <row r="16" spans="1:4" s="15" customFormat="1" ht="33" x14ac:dyDescent="0.25">
      <c r="A16" s="13" t="s">
        <v>22</v>
      </c>
      <c r="B16" s="10" t="s">
        <v>26</v>
      </c>
      <c r="C16" s="9" t="s">
        <v>27</v>
      </c>
      <c r="D16" s="14">
        <v>1300</v>
      </c>
    </row>
    <row r="17" spans="1:5" s="20" customFormat="1" ht="17.25" x14ac:dyDescent="0.25">
      <c r="A17" s="12" t="s">
        <v>25</v>
      </c>
      <c r="B17" s="16" t="s">
        <v>29</v>
      </c>
      <c r="C17" s="9" t="s">
        <v>30</v>
      </c>
      <c r="D17" s="14">
        <v>1100</v>
      </c>
    </row>
    <row r="18" spans="1:5" s="15" customFormat="1" x14ac:dyDescent="0.25">
      <c r="A18" s="13" t="s">
        <v>28</v>
      </c>
      <c r="B18" s="10" t="s">
        <v>32</v>
      </c>
      <c r="C18" s="9" t="s">
        <v>33</v>
      </c>
      <c r="D18" s="14">
        <v>700</v>
      </c>
    </row>
    <row r="19" spans="1:5" ht="24" customHeight="1" x14ac:dyDescent="0.25">
      <c r="A19" s="9"/>
      <c r="B19" s="50" t="s">
        <v>34</v>
      </c>
      <c r="C19" s="5"/>
      <c r="D19" s="51">
        <f>SUM(D10:D18)</f>
        <v>6202</v>
      </c>
    </row>
    <row r="20" spans="1:5" ht="28.5" customHeight="1" x14ac:dyDescent="0.25">
      <c r="A20" s="57" t="s">
        <v>36</v>
      </c>
      <c r="B20" s="58"/>
      <c r="C20" s="58"/>
      <c r="D20" s="59"/>
    </row>
    <row r="21" spans="1:5" ht="33" x14ac:dyDescent="0.25">
      <c r="A21" s="12" t="s">
        <v>31</v>
      </c>
      <c r="B21" s="21" t="s">
        <v>38</v>
      </c>
      <c r="C21" s="22" t="s">
        <v>39</v>
      </c>
      <c r="D21" s="28">
        <v>2922.8</v>
      </c>
    </row>
    <row r="22" spans="1:5" ht="33" x14ac:dyDescent="0.25">
      <c r="A22" s="12" t="s">
        <v>35</v>
      </c>
      <c r="B22" s="23" t="s">
        <v>41</v>
      </c>
      <c r="C22" s="24" t="s">
        <v>42</v>
      </c>
      <c r="D22" s="25">
        <v>3000</v>
      </c>
    </row>
    <row r="23" spans="1:5" ht="33" x14ac:dyDescent="0.25">
      <c r="A23" s="12" t="s">
        <v>37</v>
      </c>
      <c r="B23" s="23" t="s">
        <v>44</v>
      </c>
      <c r="C23" s="24" t="s">
        <v>42</v>
      </c>
      <c r="D23" s="25">
        <v>1687.5</v>
      </c>
    </row>
    <row r="24" spans="1:5" x14ac:dyDescent="0.25">
      <c r="A24" s="12" t="s">
        <v>40</v>
      </c>
      <c r="B24" s="26" t="s">
        <v>46</v>
      </c>
      <c r="C24" s="27" t="s">
        <v>47</v>
      </c>
      <c r="D24" s="28">
        <v>100</v>
      </c>
    </row>
    <row r="25" spans="1:5" x14ac:dyDescent="0.25">
      <c r="A25" s="12" t="s">
        <v>43</v>
      </c>
      <c r="B25" s="26" t="s">
        <v>49</v>
      </c>
      <c r="C25" s="27" t="s">
        <v>50</v>
      </c>
      <c r="D25" s="28">
        <v>15000</v>
      </c>
    </row>
    <row r="26" spans="1:5" x14ac:dyDescent="0.25">
      <c r="A26" s="12" t="s">
        <v>45</v>
      </c>
      <c r="B26" s="23" t="s">
        <v>52</v>
      </c>
      <c r="C26" s="24" t="s">
        <v>53</v>
      </c>
      <c r="D26" s="25">
        <v>100</v>
      </c>
    </row>
    <row r="27" spans="1:5" ht="66" x14ac:dyDescent="0.25">
      <c r="A27" s="12" t="s">
        <v>48</v>
      </c>
      <c r="B27" s="23" t="s">
        <v>55</v>
      </c>
      <c r="C27" s="24" t="s">
        <v>56</v>
      </c>
      <c r="D27" s="25">
        <f>400+1000</f>
        <v>1400</v>
      </c>
      <c r="E27" s="1" t="s">
        <v>57</v>
      </c>
    </row>
    <row r="28" spans="1:5" x14ac:dyDescent="0.25">
      <c r="A28" s="12" t="s">
        <v>51</v>
      </c>
      <c r="B28" s="23" t="s">
        <v>59</v>
      </c>
      <c r="C28" s="24" t="s">
        <v>60</v>
      </c>
      <c r="D28" s="25">
        <v>500</v>
      </c>
    </row>
    <row r="29" spans="1:5" x14ac:dyDescent="0.25">
      <c r="A29" s="12" t="s">
        <v>54</v>
      </c>
      <c r="B29" s="23" t="s">
        <v>62</v>
      </c>
      <c r="C29" s="24" t="s">
        <v>60</v>
      </c>
      <c r="D29" s="25">
        <v>1500</v>
      </c>
    </row>
    <row r="30" spans="1:5" x14ac:dyDescent="0.25">
      <c r="A30" s="12" t="s">
        <v>58</v>
      </c>
      <c r="B30" s="23" t="s">
        <v>64</v>
      </c>
      <c r="C30" s="9" t="s">
        <v>65</v>
      </c>
      <c r="D30" s="25">
        <v>2000</v>
      </c>
    </row>
    <row r="31" spans="1:5" ht="33" x14ac:dyDescent="0.25">
      <c r="A31" s="12" t="s">
        <v>61</v>
      </c>
      <c r="B31" s="23" t="s">
        <v>67</v>
      </c>
      <c r="C31" s="9" t="s">
        <v>68</v>
      </c>
      <c r="D31" s="25">
        <v>2750</v>
      </c>
    </row>
    <row r="32" spans="1:5" ht="49.5" x14ac:dyDescent="0.25">
      <c r="A32" s="12" t="s">
        <v>63</v>
      </c>
      <c r="B32" s="23" t="s">
        <v>70</v>
      </c>
      <c r="C32" s="9" t="s">
        <v>71</v>
      </c>
      <c r="D32" s="25">
        <v>1948.6</v>
      </c>
    </row>
    <row r="33" spans="1:4" x14ac:dyDescent="0.25">
      <c r="A33" s="12" t="s">
        <v>66</v>
      </c>
      <c r="B33" s="26" t="s">
        <v>73</v>
      </c>
      <c r="C33" s="27" t="s">
        <v>60</v>
      </c>
      <c r="D33" s="28">
        <v>10000</v>
      </c>
    </row>
    <row r="34" spans="1:4" x14ac:dyDescent="0.25">
      <c r="A34" s="12" t="s">
        <v>69</v>
      </c>
      <c r="B34" s="26" t="s">
        <v>75</v>
      </c>
      <c r="C34" s="27" t="s">
        <v>60</v>
      </c>
      <c r="D34" s="28">
        <v>5000</v>
      </c>
    </row>
    <row r="35" spans="1:4" x14ac:dyDescent="0.25">
      <c r="A35" s="12" t="s">
        <v>72</v>
      </c>
      <c r="B35" s="23" t="s">
        <v>77</v>
      </c>
      <c r="C35" s="24" t="s">
        <v>78</v>
      </c>
      <c r="D35" s="25">
        <v>10900</v>
      </c>
    </row>
    <row r="36" spans="1:4" x14ac:dyDescent="0.25">
      <c r="A36" s="12" t="s">
        <v>74</v>
      </c>
      <c r="B36" s="23" t="s">
        <v>80</v>
      </c>
      <c r="C36" s="24" t="s">
        <v>78</v>
      </c>
      <c r="D36" s="25">
        <v>39600</v>
      </c>
    </row>
    <row r="37" spans="1:4" x14ac:dyDescent="0.25">
      <c r="A37" s="12" t="s">
        <v>76</v>
      </c>
      <c r="B37" s="23" t="s">
        <v>82</v>
      </c>
      <c r="C37" s="24" t="s">
        <v>78</v>
      </c>
      <c r="D37" s="25">
        <v>13500</v>
      </c>
    </row>
    <row r="38" spans="1:4" x14ac:dyDescent="0.25">
      <c r="A38" s="12" t="s">
        <v>79</v>
      </c>
      <c r="B38" s="23" t="s">
        <v>84</v>
      </c>
      <c r="C38" s="24" t="s">
        <v>85</v>
      </c>
      <c r="D38" s="25">
        <v>57090</v>
      </c>
    </row>
    <row r="39" spans="1:4" x14ac:dyDescent="0.25">
      <c r="A39" s="12" t="s">
        <v>81</v>
      </c>
      <c r="B39" s="10" t="s">
        <v>87</v>
      </c>
      <c r="C39" s="9" t="s">
        <v>88</v>
      </c>
      <c r="D39" s="46">
        <v>2000</v>
      </c>
    </row>
    <row r="40" spans="1:4" x14ac:dyDescent="0.25">
      <c r="A40" s="12" t="s">
        <v>83</v>
      </c>
      <c r="B40" s="23" t="s">
        <v>90</v>
      </c>
      <c r="C40" s="24" t="s">
        <v>91</v>
      </c>
      <c r="D40" s="25">
        <v>300</v>
      </c>
    </row>
    <row r="41" spans="1:4" x14ac:dyDescent="0.25">
      <c r="A41" s="12" t="s">
        <v>86</v>
      </c>
      <c r="B41" s="23" t="s">
        <v>93</v>
      </c>
      <c r="C41" s="24" t="s">
        <v>94</v>
      </c>
      <c r="D41" s="25">
        <v>250</v>
      </c>
    </row>
    <row r="42" spans="1:4" x14ac:dyDescent="0.25">
      <c r="A42" s="12" t="s">
        <v>89</v>
      </c>
      <c r="B42" s="23" t="s">
        <v>96</v>
      </c>
      <c r="C42" s="24" t="s">
        <v>97</v>
      </c>
      <c r="D42" s="25">
        <v>260</v>
      </c>
    </row>
    <row r="43" spans="1:4" x14ac:dyDescent="0.25">
      <c r="A43" s="12" t="s">
        <v>92</v>
      </c>
      <c r="B43" s="23" t="s">
        <v>99</v>
      </c>
      <c r="C43" s="24" t="s">
        <v>91</v>
      </c>
      <c r="D43" s="25">
        <v>200</v>
      </c>
    </row>
    <row r="44" spans="1:4" x14ac:dyDescent="0.25">
      <c r="A44" s="12" t="s">
        <v>95</v>
      </c>
      <c r="B44" s="23" t="s">
        <v>101</v>
      </c>
      <c r="C44" s="18" t="s">
        <v>102</v>
      </c>
      <c r="D44" s="25">
        <v>1005.7</v>
      </c>
    </row>
    <row r="45" spans="1:4" x14ac:dyDescent="0.25">
      <c r="A45" s="12" t="s">
        <v>98</v>
      </c>
      <c r="B45" s="23" t="s">
        <v>104</v>
      </c>
      <c r="C45" s="24" t="s">
        <v>102</v>
      </c>
      <c r="D45" s="25">
        <v>1500</v>
      </c>
    </row>
    <row r="46" spans="1:4" ht="33" x14ac:dyDescent="0.25">
      <c r="A46" s="12" t="s">
        <v>100</v>
      </c>
      <c r="B46" s="30" t="s">
        <v>106</v>
      </c>
      <c r="C46" s="31" t="s">
        <v>107</v>
      </c>
      <c r="D46" s="47">
        <v>500</v>
      </c>
    </row>
    <row r="47" spans="1:4" x14ac:dyDescent="0.25">
      <c r="A47" s="12" t="s">
        <v>103</v>
      </c>
      <c r="B47" s="30" t="s">
        <v>109</v>
      </c>
      <c r="C47" s="31" t="s">
        <v>110</v>
      </c>
      <c r="D47" s="47">
        <v>800</v>
      </c>
    </row>
    <row r="48" spans="1:4" x14ac:dyDescent="0.25">
      <c r="A48" s="12" t="s">
        <v>105</v>
      </c>
      <c r="B48" s="30" t="s">
        <v>112</v>
      </c>
      <c r="C48" s="31" t="s">
        <v>113</v>
      </c>
      <c r="D48" s="47">
        <v>800</v>
      </c>
    </row>
    <row r="49" spans="1:4" ht="33" x14ac:dyDescent="0.25">
      <c r="A49" s="12" t="s">
        <v>108</v>
      </c>
      <c r="B49" s="23" t="s">
        <v>115</v>
      </c>
      <c r="C49" s="24" t="s">
        <v>116</v>
      </c>
      <c r="D49" s="25">
        <f>300+400</f>
        <v>700</v>
      </c>
    </row>
    <row r="50" spans="1:4" s="34" customFormat="1" ht="17.25" x14ac:dyDescent="0.25">
      <c r="A50" s="12" t="s">
        <v>111</v>
      </c>
      <c r="B50" s="32" t="s">
        <v>118</v>
      </c>
      <c r="C50" s="33" t="s">
        <v>110</v>
      </c>
      <c r="D50" s="48">
        <v>1000</v>
      </c>
    </row>
    <row r="51" spans="1:4" x14ac:dyDescent="0.25">
      <c r="A51" s="12" t="s">
        <v>114</v>
      </c>
      <c r="B51" s="23" t="s">
        <v>120</v>
      </c>
      <c r="C51" s="24" t="s">
        <v>113</v>
      </c>
      <c r="D51" s="25">
        <v>800</v>
      </c>
    </row>
    <row r="52" spans="1:4" x14ac:dyDescent="0.25">
      <c r="A52" s="12" t="s">
        <v>117</v>
      </c>
      <c r="B52" s="23" t="s">
        <v>122</v>
      </c>
      <c r="C52" s="24" t="s">
        <v>110</v>
      </c>
      <c r="D52" s="25">
        <v>1500</v>
      </c>
    </row>
    <row r="53" spans="1:4" ht="33" x14ac:dyDescent="0.25">
      <c r="A53" s="12" t="s">
        <v>119</v>
      </c>
      <c r="B53" s="23" t="s">
        <v>124</v>
      </c>
      <c r="C53" s="24" t="s">
        <v>125</v>
      </c>
      <c r="D53" s="25">
        <v>200</v>
      </c>
    </row>
    <row r="54" spans="1:4" ht="33" x14ac:dyDescent="0.25">
      <c r="A54" s="12" t="s">
        <v>121</v>
      </c>
      <c r="B54" s="23" t="s">
        <v>127</v>
      </c>
      <c r="C54" s="24" t="s">
        <v>128</v>
      </c>
      <c r="D54" s="25">
        <v>711.3</v>
      </c>
    </row>
    <row r="55" spans="1:4" ht="33" x14ac:dyDescent="0.25">
      <c r="A55" s="12" t="s">
        <v>123</v>
      </c>
      <c r="B55" s="23" t="s">
        <v>130</v>
      </c>
      <c r="C55" s="24" t="s">
        <v>131</v>
      </c>
      <c r="D55" s="25">
        <v>1900</v>
      </c>
    </row>
    <row r="56" spans="1:4" ht="49.5" x14ac:dyDescent="0.25">
      <c r="A56" s="12" t="s">
        <v>126</v>
      </c>
      <c r="B56" s="23" t="s">
        <v>133</v>
      </c>
      <c r="C56" s="24" t="s">
        <v>134</v>
      </c>
      <c r="D56" s="25">
        <v>200</v>
      </c>
    </row>
    <row r="57" spans="1:4" ht="33" x14ac:dyDescent="0.25">
      <c r="A57" s="12" t="s">
        <v>129</v>
      </c>
      <c r="B57" s="23" t="s">
        <v>136</v>
      </c>
      <c r="C57" s="9" t="s">
        <v>137</v>
      </c>
      <c r="D57" s="25">
        <v>350</v>
      </c>
    </row>
    <row r="58" spans="1:4" x14ac:dyDescent="0.25">
      <c r="A58" s="12" t="s">
        <v>132</v>
      </c>
      <c r="B58" s="10" t="s">
        <v>139</v>
      </c>
      <c r="C58" s="22" t="s">
        <v>140</v>
      </c>
      <c r="D58" s="35">
        <v>20000</v>
      </c>
    </row>
    <row r="59" spans="1:4" x14ac:dyDescent="0.25">
      <c r="A59" s="12" t="s">
        <v>135</v>
      </c>
      <c r="B59" s="23" t="s">
        <v>142</v>
      </c>
      <c r="C59" s="24" t="s">
        <v>143</v>
      </c>
      <c r="D59" s="25">
        <v>802</v>
      </c>
    </row>
    <row r="60" spans="1:4" ht="33" x14ac:dyDescent="0.25">
      <c r="A60" s="12" t="s">
        <v>138</v>
      </c>
      <c r="B60" s="23" t="s">
        <v>145</v>
      </c>
      <c r="C60" s="9" t="s">
        <v>146</v>
      </c>
      <c r="D60" s="25">
        <v>8100</v>
      </c>
    </row>
    <row r="61" spans="1:4" ht="33" x14ac:dyDescent="0.25">
      <c r="A61" s="12" t="s">
        <v>141</v>
      </c>
      <c r="B61" s="23" t="s">
        <v>148</v>
      </c>
      <c r="C61" s="24" t="s">
        <v>149</v>
      </c>
      <c r="D61" s="25">
        <f>841.8+1000</f>
        <v>1841.8</v>
      </c>
    </row>
    <row r="62" spans="1:4" ht="33" x14ac:dyDescent="0.25">
      <c r="A62" s="12" t="s">
        <v>144</v>
      </c>
      <c r="B62" s="23" t="s">
        <v>151</v>
      </c>
      <c r="C62" s="24" t="s">
        <v>152</v>
      </c>
      <c r="D62" s="25">
        <v>1000</v>
      </c>
    </row>
    <row r="63" spans="1:4" x14ac:dyDescent="0.25">
      <c r="A63" s="12" t="s">
        <v>147</v>
      </c>
      <c r="B63" s="23" t="s">
        <v>154</v>
      </c>
      <c r="C63" s="36" t="s">
        <v>155</v>
      </c>
      <c r="D63" s="37">
        <v>16200</v>
      </c>
    </row>
    <row r="64" spans="1:4" x14ac:dyDescent="0.25">
      <c r="A64" s="12" t="s">
        <v>150</v>
      </c>
      <c r="B64" s="38" t="s">
        <v>157</v>
      </c>
      <c r="C64" s="36" t="s">
        <v>158</v>
      </c>
      <c r="D64" s="37">
        <v>39600</v>
      </c>
    </row>
    <row r="65" spans="1:4" x14ac:dyDescent="0.25">
      <c r="A65" s="12" t="s">
        <v>153</v>
      </c>
      <c r="B65" s="23" t="s">
        <v>160</v>
      </c>
      <c r="C65" s="24" t="s">
        <v>161</v>
      </c>
      <c r="D65" s="25">
        <v>220</v>
      </c>
    </row>
    <row r="66" spans="1:4" x14ac:dyDescent="0.25">
      <c r="A66" s="12" t="s">
        <v>156</v>
      </c>
      <c r="B66" s="23" t="s">
        <v>163</v>
      </c>
      <c r="C66" s="24" t="s">
        <v>161</v>
      </c>
      <c r="D66" s="25">
        <v>500</v>
      </c>
    </row>
    <row r="67" spans="1:4" ht="33" x14ac:dyDescent="0.25">
      <c r="A67" s="12" t="s">
        <v>159</v>
      </c>
      <c r="B67" s="23" t="s">
        <v>165</v>
      </c>
      <c r="C67" s="24" t="s">
        <v>166</v>
      </c>
      <c r="D67" s="25">
        <f>3000+1000</f>
        <v>4000</v>
      </c>
    </row>
    <row r="68" spans="1:4" x14ac:dyDescent="0.25">
      <c r="A68" s="12" t="s">
        <v>162</v>
      </c>
      <c r="B68" s="23" t="s">
        <v>168</v>
      </c>
      <c r="C68" s="24" t="s">
        <v>169</v>
      </c>
      <c r="D68" s="25">
        <v>930</v>
      </c>
    </row>
    <row r="69" spans="1:4" ht="33" x14ac:dyDescent="0.25">
      <c r="A69" s="12" t="s">
        <v>164</v>
      </c>
      <c r="B69" s="23" t="s">
        <v>171</v>
      </c>
      <c r="C69" s="24" t="s">
        <v>172</v>
      </c>
      <c r="D69" s="25">
        <v>2000</v>
      </c>
    </row>
    <row r="70" spans="1:4" x14ac:dyDescent="0.25">
      <c r="A70" s="12" t="s">
        <v>167</v>
      </c>
      <c r="B70" s="23" t="s">
        <v>174</v>
      </c>
      <c r="C70" s="24" t="s">
        <v>175</v>
      </c>
      <c r="D70" s="25">
        <v>8910</v>
      </c>
    </row>
    <row r="71" spans="1:4" x14ac:dyDescent="0.25">
      <c r="A71" s="12" t="s">
        <v>170</v>
      </c>
      <c r="B71" s="10" t="s">
        <v>177</v>
      </c>
      <c r="C71" s="39" t="s">
        <v>178</v>
      </c>
      <c r="D71" s="40">
        <v>1629</v>
      </c>
    </row>
    <row r="72" spans="1:4" x14ac:dyDescent="0.25">
      <c r="A72" s="12" t="s">
        <v>173</v>
      </c>
      <c r="B72" s="10" t="s">
        <v>180</v>
      </c>
      <c r="C72" s="39" t="s">
        <v>178</v>
      </c>
      <c r="D72" s="40">
        <v>3936.4</v>
      </c>
    </row>
    <row r="73" spans="1:4" x14ac:dyDescent="0.25">
      <c r="A73" s="12" t="s">
        <v>176</v>
      </c>
      <c r="B73" s="23" t="s">
        <v>182</v>
      </c>
      <c r="C73" s="24" t="s">
        <v>183</v>
      </c>
      <c r="D73" s="25">
        <v>23100</v>
      </c>
    </row>
    <row r="74" spans="1:4" ht="33" x14ac:dyDescent="0.25">
      <c r="A74" s="12" t="s">
        <v>179</v>
      </c>
      <c r="B74" s="23" t="s">
        <v>185</v>
      </c>
      <c r="C74" s="24" t="s">
        <v>186</v>
      </c>
      <c r="D74" s="25">
        <v>3485.1</v>
      </c>
    </row>
    <row r="75" spans="1:4" ht="33" x14ac:dyDescent="0.25">
      <c r="A75" s="12" t="s">
        <v>181</v>
      </c>
      <c r="B75" s="10" t="s">
        <v>188</v>
      </c>
      <c r="C75" s="27" t="s">
        <v>189</v>
      </c>
      <c r="D75" s="28">
        <v>2434.6</v>
      </c>
    </row>
    <row r="76" spans="1:4" x14ac:dyDescent="0.25">
      <c r="A76" s="12" t="s">
        <v>184</v>
      </c>
      <c r="B76" s="41" t="s">
        <v>191</v>
      </c>
      <c r="C76" s="22" t="s">
        <v>140</v>
      </c>
      <c r="D76" s="35">
        <v>10000</v>
      </c>
    </row>
    <row r="77" spans="1:4" x14ac:dyDescent="0.25">
      <c r="A77" s="12" t="s">
        <v>187</v>
      </c>
      <c r="B77" s="26" t="s">
        <v>193</v>
      </c>
      <c r="C77" s="27" t="s">
        <v>194</v>
      </c>
      <c r="D77" s="28">
        <v>5000</v>
      </c>
    </row>
    <row r="78" spans="1:4" ht="66" x14ac:dyDescent="0.25">
      <c r="A78" s="12" t="s">
        <v>190</v>
      </c>
      <c r="B78" s="23" t="s">
        <v>196</v>
      </c>
      <c r="C78" s="24" t="s">
        <v>197</v>
      </c>
      <c r="D78" s="25">
        <v>2814</v>
      </c>
    </row>
    <row r="79" spans="1:4" x14ac:dyDescent="0.25">
      <c r="A79" s="12" t="s">
        <v>192</v>
      </c>
      <c r="B79" s="26" t="s">
        <v>199</v>
      </c>
      <c r="C79" s="27" t="s">
        <v>200</v>
      </c>
      <c r="D79" s="28">
        <v>5000</v>
      </c>
    </row>
    <row r="80" spans="1:4" x14ac:dyDescent="0.25">
      <c r="A80" s="12" t="s">
        <v>195</v>
      </c>
      <c r="B80" s="23" t="s">
        <v>202</v>
      </c>
      <c r="C80" s="9" t="s">
        <v>203</v>
      </c>
      <c r="D80" s="25">
        <v>3000</v>
      </c>
    </row>
    <row r="81" spans="1:4" ht="33" x14ac:dyDescent="0.25">
      <c r="A81" s="12" t="s">
        <v>198</v>
      </c>
      <c r="B81" s="23" t="s">
        <v>205</v>
      </c>
      <c r="C81" s="24" t="s">
        <v>206</v>
      </c>
      <c r="D81" s="25">
        <v>2300</v>
      </c>
    </row>
    <row r="82" spans="1:4" x14ac:dyDescent="0.25">
      <c r="A82" s="12" t="s">
        <v>201</v>
      </c>
      <c r="B82" s="23" t="s">
        <v>208</v>
      </c>
      <c r="C82" s="24" t="s">
        <v>209</v>
      </c>
      <c r="D82" s="25">
        <v>1600</v>
      </c>
    </row>
    <row r="83" spans="1:4" x14ac:dyDescent="0.25">
      <c r="A83" s="12" t="s">
        <v>204</v>
      </c>
      <c r="B83" s="23" t="s">
        <v>211</v>
      </c>
      <c r="C83" s="24" t="s">
        <v>212</v>
      </c>
      <c r="D83" s="25">
        <v>400</v>
      </c>
    </row>
    <row r="84" spans="1:4" x14ac:dyDescent="0.25">
      <c r="A84" s="12" t="s">
        <v>207</v>
      </c>
      <c r="B84" s="23" t="s">
        <v>214</v>
      </c>
      <c r="C84" s="24" t="s">
        <v>215</v>
      </c>
      <c r="D84" s="25">
        <v>500</v>
      </c>
    </row>
    <row r="85" spans="1:4" x14ac:dyDescent="0.25">
      <c r="A85" s="12" t="s">
        <v>210</v>
      </c>
      <c r="B85" s="23" t="s">
        <v>217</v>
      </c>
      <c r="C85" s="24" t="s">
        <v>218</v>
      </c>
      <c r="D85" s="25">
        <v>150</v>
      </c>
    </row>
    <row r="86" spans="1:4" x14ac:dyDescent="0.25">
      <c r="A86" s="12" t="s">
        <v>213</v>
      </c>
      <c r="B86" s="23" t="s">
        <v>220</v>
      </c>
      <c r="C86" s="24" t="s">
        <v>221</v>
      </c>
      <c r="D86" s="25">
        <v>150</v>
      </c>
    </row>
    <row r="87" spans="1:4" ht="33" x14ac:dyDescent="0.25">
      <c r="A87" s="12" t="s">
        <v>216</v>
      </c>
      <c r="B87" s="23" t="s">
        <v>223</v>
      </c>
      <c r="C87" s="24" t="s">
        <v>224</v>
      </c>
      <c r="D87" s="25">
        <f>900+500</f>
        <v>1400</v>
      </c>
    </row>
    <row r="88" spans="1:4" x14ac:dyDescent="0.25">
      <c r="A88" s="12" t="s">
        <v>219</v>
      </c>
      <c r="B88" s="23" t="s">
        <v>226</v>
      </c>
      <c r="C88" s="9" t="s">
        <v>30</v>
      </c>
      <c r="D88" s="25">
        <v>600</v>
      </c>
    </row>
    <row r="89" spans="1:4" ht="33" x14ac:dyDescent="0.25">
      <c r="A89" s="12" t="s">
        <v>222</v>
      </c>
      <c r="B89" s="23" t="s">
        <v>228</v>
      </c>
      <c r="C89" s="9" t="s">
        <v>229</v>
      </c>
      <c r="D89" s="25">
        <v>5400</v>
      </c>
    </row>
    <row r="90" spans="1:4" x14ac:dyDescent="0.25">
      <c r="A90" s="12" t="s">
        <v>225</v>
      </c>
      <c r="B90" s="23" t="s">
        <v>231</v>
      </c>
      <c r="C90" s="9" t="s">
        <v>30</v>
      </c>
      <c r="D90" s="25">
        <v>600</v>
      </c>
    </row>
    <row r="91" spans="1:4" x14ac:dyDescent="0.25">
      <c r="A91" s="12" t="s">
        <v>227</v>
      </c>
      <c r="B91" s="23" t="s">
        <v>233</v>
      </c>
      <c r="C91" s="9" t="s">
        <v>234</v>
      </c>
      <c r="D91" s="25">
        <v>628.9</v>
      </c>
    </row>
    <row r="92" spans="1:4" ht="33" x14ac:dyDescent="0.25">
      <c r="A92" s="12" t="s">
        <v>230</v>
      </c>
      <c r="B92" s="10" t="s">
        <v>236</v>
      </c>
      <c r="C92" s="22" t="s">
        <v>140</v>
      </c>
      <c r="D92" s="35">
        <v>4301.8999999999996</v>
      </c>
    </row>
    <row r="93" spans="1:4" x14ac:dyDescent="0.25">
      <c r="A93" s="12" t="s">
        <v>232</v>
      </c>
      <c r="B93" s="26" t="s">
        <v>238</v>
      </c>
      <c r="C93" s="27" t="s">
        <v>239</v>
      </c>
      <c r="D93" s="28">
        <v>39600</v>
      </c>
    </row>
    <row r="94" spans="1:4" x14ac:dyDescent="0.25">
      <c r="A94" s="12" t="s">
        <v>235</v>
      </c>
      <c r="B94" s="23" t="s">
        <v>241</v>
      </c>
      <c r="C94" s="24" t="s">
        <v>242</v>
      </c>
      <c r="D94" s="49">
        <v>1229.3</v>
      </c>
    </row>
    <row r="95" spans="1:4" x14ac:dyDescent="0.25">
      <c r="A95" s="12" t="s">
        <v>237</v>
      </c>
      <c r="B95" s="10" t="s">
        <v>243</v>
      </c>
      <c r="C95" s="9" t="s">
        <v>244</v>
      </c>
      <c r="D95" s="14">
        <v>1000</v>
      </c>
    </row>
    <row r="96" spans="1:4" x14ac:dyDescent="0.25">
      <c r="A96" s="12" t="s">
        <v>240</v>
      </c>
      <c r="B96" s="23" t="s">
        <v>245</v>
      </c>
      <c r="C96" s="24" t="s">
        <v>246</v>
      </c>
      <c r="D96" s="49">
        <v>652</v>
      </c>
    </row>
    <row r="97" spans="1:4" ht="26.25" customHeight="1" x14ac:dyDescent="0.25">
      <c r="A97" s="29"/>
      <c r="B97" s="52" t="s">
        <v>247</v>
      </c>
      <c r="C97" s="6"/>
      <c r="D97" s="53">
        <f>SUM(D21:D96)</f>
        <v>408990.89999999997</v>
      </c>
    </row>
    <row r="98" spans="1:4" ht="30.75" customHeight="1" x14ac:dyDescent="0.25">
      <c r="A98" s="29"/>
      <c r="B98" s="54" t="s">
        <v>248</v>
      </c>
      <c r="C98" s="55"/>
      <c r="D98" s="56">
        <f>D19+D97</f>
        <v>415192.89999999997</v>
      </c>
    </row>
  </sheetData>
  <autoFilter ref="A7:F97"/>
  <mergeCells count="6">
    <mergeCell ref="A20:D20"/>
    <mergeCell ref="A5:D5"/>
    <mergeCell ref="C2:D2"/>
    <mergeCell ref="C3:D3"/>
    <mergeCell ref="C4:D4"/>
    <mergeCell ref="A9:D9"/>
  </mergeCells>
  <pageMargins left="0.70866141732283472" right="0.11811023622047245" top="0.59055118110236227" bottom="0.19685039370078741" header="0" footer="0"/>
  <pageSetup paperSize="9" scale="65" fitToHeight="0" orientation="landscape" r:id="rId1"/>
  <rowBreaks count="1" manualBreakCount="1">
    <brk id="6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печать без ИБ</vt:lpstr>
      <vt:lpstr>'печать без ИБ'!Заголовки_для_печати</vt:lpstr>
      <vt:lpstr>'печать без ИБ'!Область_печати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smi</cp:lastModifiedBy>
  <cp:lastPrinted>2024-12-11T04:15:11Z</cp:lastPrinted>
  <dcterms:created xsi:type="dcterms:W3CDTF">2024-12-11T03:57:17Z</dcterms:created>
  <dcterms:modified xsi:type="dcterms:W3CDTF">2024-12-16T12:25:04Z</dcterms:modified>
</cp:coreProperties>
</file>