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2023'!$14:$15</definedName>
    <definedName name="_xlnm.Print_Area" localSheetId="0">'прил.2 ист 2023'!$A$1:$M$32</definedName>
  </definedNames>
  <calcPr calcId="144525"/>
</workbook>
</file>

<file path=xl/calcChain.xml><?xml version="1.0" encoding="utf-8"?>
<calcChain xmlns="http://schemas.openxmlformats.org/spreadsheetml/2006/main">
  <c r="M31" i="1" l="1"/>
  <c r="M30" i="1"/>
  <c r="L29" i="1"/>
  <c r="M29" i="1" s="1"/>
  <c r="M26" i="1"/>
  <c r="M25" i="1"/>
  <c r="L25" i="1"/>
  <c r="M24" i="1"/>
  <c r="L23" i="1"/>
  <c r="L22" i="1" s="1"/>
  <c r="M22" i="1" s="1"/>
  <c r="L21" i="1"/>
  <c r="M21" i="1" s="1"/>
  <c r="M20" i="1"/>
  <c r="L19" i="1"/>
  <c r="M19" i="1" s="1"/>
  <c r="M18" i="1"/>
  <c r="L17" i="1"/>
  <c r="M17" i="1" s="1"/>
  <c r="M16" i="1"/>
  <c r="L16" i="1"/>
  <c r="L28" i="1" l="1"/>
  <c r="M23" i="1"/>
  <c r="K31" i="1"/>
  <c r="K30" i="1"/>
  <c r="J29" i="1"/>
  <c r="K29" i="1" s="1"/>
  <c r="J28" i="1"/>
  <c r="J27" i="1" s="1"/>
  <c r="K27" i="1" s="1"/>
  <c r="K26" i="1"/>
  <c r="K25" i="1"/>
  <c r="J25" i="1"/>
  <c r="K24" i="1"/>
  <c r="J23" i="1"/>
  <c r="J22" i="1" s="1"/>
  <c r="K22" i="1" s="1"/>
  <c r="K20" i="1"/>
  <c r="K19" i="1"/>
  <c r="J19" i="1"/>
  <c r="K18" i="1"/>
  <c r="J17" i="1"/>
  <c r="K17" i="1" s="1"/>
  <c r="J16" i="1"/>
  <c r="L27" i="1" l="1"/>
  <c r="M28" i="1"/>
  <c r="J21" i="1"/>
  <c r="K21" i="1" s="1"/>
  <c r="K16" i="1"/>
  <c r="K23" i="1"/>
  <c r="K28" i="1"/>
  <c r="I31" i="1"/>
  <c r="I30" i="1"/>
  <c r="H29" i="1"/>
  <c r="H28" i="1" s="1"/>
  <c r="I26" i="1"/>
  <c r="H25" i="1"/>
  <c r="I25" i="1" s="1"/>
  <c r="I24" i="1"/>
  <c r="H23" i="1"/>
  <c r="I23" i="1" s="1"/>
  <c r="I20" i="1"/>
  <c r="H19" i="1"/>
  <c r="I19" i="1" s="1"/>
  <c r="I18" i="1"/>
  <c r="H17" i="1"/>
  <c r="H16" i="1" s="1"/>
  <c r="M27" i="1" l="1"/>
  <c r="L32" i="1"/>
  <c r="M32" i="1" s="1"/>
  <c r="J32" i="1"/>
  <c r="K32" i="1" s="1"/>
  <c r="H21" i="1"/>
  <c r="I21" i="1" s="1"/>
  <c r="H22" i="1"/>
  <c r="I22" i="1" s="1"/>
  <c r="I16" i="1"/>
  <c r="I28" i="1"/>
  <c r="H27" i="1"/>
  <c r="I27" i="1" s="1"/>
  <c r="I17" i="1"/>
  <c r="I29" i="1"/>
  <c r="F31" i="1"/>
  <c r="H32" i="1" l="1"/>
  <c r="I32" i="1" s="1"/>
  <c r="F29" i="1"/>
  <c r="F25" i="1"/>
  <c r="F23" i="1"/>
  <c r="F19" i="1"/>
  <c r="G18" i="1"/>
  <c r="F17" i="1"/>
  <c r="E18" i="1"/>
  <c r="F22" i="1" l="1"/>
  <c r="F21" i="1"/>
  <c r="F28" i="1"/>
  <c r="F27" i="1" s="1"/>
  <c r="F16" i="1"/>
  <c r="D31" i="1"/>
  <c r="F32" i="1" l="1"/>
  <c r="D17" i="1"/>
  <c r="D19" i="1"/>
  <c r="D23" i="1"/>
  <c r="D21" i="1" s="1"/>
  <c r="D25" i="1"/>
  <c r="D29" i="1"/>
  <c r="D28" i="1" s="1"/>
  <c r="D27" i="1" s="1"/>
  <c r="E31" i="1"/>
  <c r="G31" i="1" s="1"/>
  <c r="E30" i="1"/>
  <c r="G30" i="1" s="1"/>
  <c r="E26" i="1"/>
  <c r="G26" i="1" s="1"/>
  <c r="E24" i="1"/>
  <c r="G24" i="1" s="1"/>
  <c r="E22" i="1"/>
  <c r="G22" i="1" s="1"/>
  <c r="E20" i="1"/>
  <c r="G20" i="1" s="1"/>
  <c r="D16" i="1" l="1"/>
  <c r="D32" i="1"/>
  <c r="C25" i="1" l="1"/>
  <c r="E25" i="1" s="1"/>
  <c r="G25" i="1" s="1"/>
  <c r="C23" i="1"/>
  <c r="E23" i="1" s="1"/>
  <c r="G23" i="1" s="1"/>
  <c r="C17" i="1"/>
  <c r="E17" i="1" s="1"/>
  <c r="G17" i="1" s="1"/>
  <c r="C29" i="1"/>
  <c r="C19" i="1"/>
  <c r="E19" i="1" s="1"/>
  <c r="G19" i="1" s="1"/>
  <c r="C28" i="1" l="1"/>
  <c r="E29" i="1"/>
  <c r="G29" i="1" s="1"/>
  <c r="C21" i="1"/>
  <c r="E21" i="1" s="1"/>
  <c r="G21" i="1" s="1"/>
  <c r="C16" i="1"/>
  <c r="E16" i="1" s="1"/>
  <c r="G16" i="1" s="1"/>
  <c r="C27" i="1" l="1"/>
  <c r="E27" i="1" s="1"/>
  <c r="G27" i="1" s="1"/>
  <c r="E28" i="1"/>
  <c r="G28" i="1" s="1"/>
  <c r="C32" i="1" l="1"/>
  <c r="E32" i="1" s="1"/>
  <c r="G32" i="1" s="1"/>
</calcChain>
</file>

<file path=xl/sharedStrings.xml><?xml version="1.0" encoding="utf-8"?>
<sst xmlns="http://schemas.openxmlformats.org/spreadsheetml/2006/main" count="87" uniqueCount="54">
  <si>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</si>
  <si>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</si>
  <si>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</si>
  <si>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</si>
  <si>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</si>
  <si>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 xml:space="preserve">Источники </t>
  </si>
  <si>
    <t xml:space="preserve">внутреннего финансирования  дефицита бюджета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</si>
  <si>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</si>
  <si>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</si>
  <si>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</si>
  <si>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</si>
  <si>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</si>
  <si>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</si>
  <si>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</si>
  <si>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</si>
  <si>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</si>
  <si>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</si>
  <si>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</si>
  <si>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</si>
  <si>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</si>
  <si>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</si>
  <si>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</si>
  <si>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</si>
  <si>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</si>
  <si>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</si>
  <si>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</si>
  <si>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</si>
  <si>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</si>
  <si>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</si>
  <si>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</si>
  <si>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</si>
  <si>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</si>
  <si>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</si>
  <si>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</si>
  <si>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</si>
  <si>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</si>
  <si>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</si>
  <si>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</si>
  <si>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</si>
  <si>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</si>
  <si>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на 2024 год</t>
  </si>
  <si>
    <t>Поправки (+/-)</t>
  </si>
  <si>
    <t>Приложение № 2</t>
  </si>
  <si>
    <t>к решению Совета депутатов</t>
  </si>
  <si>
    <t xml:space="preserve">муниципального образования
                                                                                                         </t>
  </si>
  <si>
    <t xml:space="preserve">«Муниципальный округ </t>
  </si>
  <si>
    <t>Завьяловский район</t>
  </si>
  <si>
    <t xml:space="preserve">Удмуртской Республики» </t>
  </si>
  <si>
    <t>от 31.01.2024 № 554</t>
  </si>
  <si>
    <t>от 29.05.2024 № 598</t>
  </si>
  <si>
    <t>от 21.08.2024 № 610</t>
  </si>
  <si>
    <t>от 22.10.2024 № 628</t>
  </si>
  <si>
    <t>от 29.11.2023 № 517</t>
  </si>
  <si>
    <t>(в ред от 26.12.2024 № 653)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</si>
</sst>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6" fontId="3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1" xfId="0" applyFont="1" applyBorder="1"/>
    <xf numFmtId="166" fontId="3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zoomScale="95" zoomScaleSheetLayoutView="95" workbookViewId="0">
      <selection activeCell="A9" sqref="A9:M9"/>
    </sheetView>
  </sheetViews>
  <sheetFormatPr defaultRowHeight="15.75" x14ac:dyDescent="0.2"/>
  <cols>
    <col min="1" max="1" width="38.85546875" style="1" customWidth="1"/>
    <col min="2" max="2" width="53.140625" style="2" customWidth="1"/>
    <col min="3" max="3" width="20.42578125" style="2" hidden="1" customWidth="1"/>
    <col min="4" max="4" width="20.42578125" hidden="1" customWidth="1"/>
    <col min="5" max="5" width="20.42578125" style="21" hidden="1" customWidth="1"/>
    <col min="6" max="11" width="20.42578125" hidden="1" customWidth="1"/>
    <col min="12" max="12" width="13.5703125" hidden="1" customWidth="1"/>
    <col min="13" max="13" width="30.85546875" customWidth="1"/>
  </cols>
  <sheetData>
    <row r="1" spans="1:13" ht="16.5" x14ac:dyDescent="0.25">
      <c r="C1" s="23"/>
      <c r="D1" s="24" t="s">
        <v>42</v>
      </c>
      <c r="F1" s="24" t="s">
        <v>42</v>
      </c>
      <c r="H1" s="24" t="s">
        <v>42</v>
      </c>
      <c r="J1" s="24" t="s">
        <v>42</v>
      </c>
      <c r="M1" s="24" t="s">
        <v>42</v>
      </c>
    </row>
    <row r="2" spans="1:13" ht="16.5" x14ac:dyDescent="0.25">
      <c r="C2" s="23"/>
      <c r="D2" s="24" t="s">
        <v>43</v>
      </c>
      <c r="F2" s="24" t="s">
        <v>43</v>
      </c>
      <c r="H2" s="24" t="s">
        <v>43</v>
      </c>
      <c r="J2" s="24" t="s">
        <v>43</v>
      </c>
      <c r="M2" s="24" t="s">
        <v>43</v>
      </c>
    </row>
    <row r="3" spans="1:13" ht="16.5" x14ac:dyDescent="0.25">
      <c r="C3" s="23"/>
      <c r="D3" s="24" t="s">
        <v>44</v>
      </c>
      <c r="F3" s="24" t="s">
        <v>44</v>
      </c>
      <c r="H3" s="24" t="s">
        <v>44</v>
      </c>
      <c r="J3" s="24" t="s">
        <v>44</v>
      </c>
      <c r="M3" s="24" t="s">
        <v>44</v>
      </c>
    </row>
    <row r="4" spans="1:13" ht="16.5" x14ac:dyDescent="0.25">
      <c r="C4" s="23"/>
      <c r="D4" s="24" t="s">
        <v>45</v>
      </c>
      <c r="F4" s="24" t="s">
        <v>45</v>
      </c>
      <c r="H4" s="24" t="s">
        <v>45</v>
      </c>
      <c r="J4" s="24" t="s">
        <v>45</v>
      </c>
      <c r="M4" s="24" t="s">
        <v>45</v>
      </c>
    </row>
    <row r="5" spans="1:13" ht="16.5" x14ac:dyDescent="0.25">
      <c r="C5" s="23"/>
      <c r="D5" s="24" t="s">
        <v>46</v>
      </c>
      <c r="F5" s="24" t="s">
        <v>46</v>
      </c>
      <c r="H5" s="24" t="s">
        <v>46</v>
      </c>
      <c r="J5" s="24" t="s">
        <v>46</v>
      </c>
      <c r="M5" s="24" t="s">
        <v>46</v>
      </c>
    </row>
    <row r="6" spans="1:13" ht="16.5" x14ac:dyDescent="0.25">
      <c r="C6" s="22"/>
      <c r="D6" s="24" t="s">
        <v>47</v>
      </c>
      <c r="F6" s="24" t="s">
        <v>47</v>
      </c>
      <c r="H6" s="24" t="s">
        <v>47</v>
      </c>
      <c r="J6" s="24" t="s">
        <v>47</v>
      </c>
      <c r="M6" s="24" t="s">
        <v>47</v>
      </c>
    </row>
    <row r="7" spans="1:13" ht="16.5" x14ac:dyDescent="0.25">
      <c r="C7" s="22"/>
      <c r="D7" s="25" t="s">
        <v>48</v>
      </c>
      <c r="F7" s="25" t="s">
        <v>49</v>
      </c>
      <c r="H7" s="25" t="s">
        <v>50</v>
      </c>
      <c r="J7" s="25" t="s">
        <v>51</v>
      </c>
      <c r="M7" s="25" t="s">
        <v>52</v>
      </c>
    </row>
    <row r="8" spans="1:13" ht="16.5" x14ac:dyDescent="0.25">
      <c r="B8" s="4"/>
      <c r="F8" s="29"/>
      <c r="M8" s="34" t="s">
        <v>53</v>
      </c>
    </row>
    <row r="9" spans="1:13" ht="18.75" x14ac:dyDescent="0.3">
      <c r="A9" s="30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3" ht="18.75" x14ac:dyDescent="0.3">
      <c r="A10" s="30" t="s">
        <v>6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8.75" x14ac:dyDescent="0.3">
      <c r="A11" s="30" t="s">
        <v>25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</row>
    <row r="12" spans="1:13" ht="18.75" x14ac:dyDescent="0.3">
      <c r="A12" s="30" t="s">
        <v>40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</row>
    <row r="13" spans="1:13" ht="18.75" x14ac:dyDescent="0.3">
      <c r="A13" s="6"/>
      <c r="B13" s="5"/>
      <c r="M13" s="7" t="s">
        <v>7</v>
      </c>
    </row>
    <row r="14" spans="1:13" ht="12.75" x14ac:dyDescent="0.2">
      <c r="A14" s="33" t="s">
        <v>0</v>
      </c>
      <c r="B14" s="33" t="s">
        <v>1</v>
      </c>
      <c r="C14" s="32" t="s">
        <v>2</v>
      </c>
      <c r="D14" s="31" t="s">
        <v>41</v>
      </c>
      <c r="E14" s="32" t="s">
        <v>2</v>
      </c>
      <c r="F14" s="31" t="s">
        <v>41</v>
      </c>
      <c r="G14" s="32" t="s">
        <v>2</v>
      </c>
      <c r="H14" s="31" t="s">
        <v>41</v>
      </c>
      <c r="I14" s="32" t="s">
        <v>2</v>
      </c>
      <c r="J14" s="31" t="s">
        <v>41</v>
      </c>
      <c r="K14" s="32" t="s">
        <v>2</v>
      </c>
      <c r="L14" s="31" t="s">
        <v>41</v>
      </c>
      <c r="M14" s="32" t="s">
        <v>2</v>
      </c>
    </row>
    <row r="15" spans="1:13" ht="27.75" customHeight="1" x14ac:dyDescent="0.2">
      <c r="A15" s="33"/>
      <c r="B15" s="33"/>
      <c r="C15" s="32"/>
      <c r="D15" s="31"/>
      <c r="E15" s="32"/>
      <c r="F15" s="31"/>
      <c r="G15" s="32"/>
      <c r="H15" s="31"/>
      <c r="I15" s="32"/>
      <c r="J15" s="31"/>
      <c r="K15" s="32"/>
      <c r="L15" s="31"/>
      <c r="M15" s="32"/>
    </row>
    <row r="16" spans="1:13" ht="37.5" x14ac:dyDescent="0.2">
      <c r="A16" s="8" t="s">
        <v>8</v>
      </c>
      <c r="B16" s="9" t="s">
        <v>29</v>
      </c>
      <c r="C16" s="14">
        <f>C17+C19</f>
        <v>0</v>
      </c>
      <c r="D16" s="14">
        <f>D17+D19</f>
        <v>0</v>
      </c>
      <c r="E16" s="18">
        <f t="shared" ref="E16:E32" si="0">C16+D16</f>
        <v>0</v>
      </c>
      <c r="F16" s="14">
        <f>F17+F19</f>
        <v>0</v>
      </c>
      <c r="G16" s="18">
        <f t="shared" ref="G16:G32" si="1">E16+F16</f>
        <v>0</v>
      </c>
      <c r="H16" s="14">
        <f>H17+H19</f>
        <v>0</v>
      </c>
      <c r="I16" s="18">
        <f t="shared" ref="I16:I32" si="2">G16+H16</f>
        <v>0</v>
      </c>
      <c r="J16" s="14">
        <f>J17+J19</f>
        <v>0</v>
      </c>
      <c r="K16" s="18">
        <f t="shared" ref="K16:K32" si="3">I16+J16</f>
        <v>0</v>
      </c>
      <c r="L16" s="14">
        <f>L17+L19</f>
        <v>0</v>
      </c>
      <c r="M16" s="18">
        <f t="shared" ref="M16:M32" si="4">K16+L16</f>
        <v>0</v>
      </c>
    </row>
    <row r="17" spans="1:13" ht="56.25" x14ac:dyDescent="0.2">
      <c r="A17" s="8" t="s">
        <v>9</v>
      </c>
      <c r="B17" s="9" t="s">
        <v>27</v>
      </c>
      <c r="C17" s="14">
        <f>C18</f>
        <v>400000</v>
      </c>
      <c r="D17" s="14">
        <f>D18</f>
        <v>0</v>
      </c>
      <c r="E17" s="18">
        <f t="shared" si="0"/>
        <v>400000</v>
      </c>
      <c r="F17" s="14">
        <f>F18</f>
        <v>0</v>
      </c>
      <c r="G17" s="18">
        <f t="shared" si="1"/>
        <v>400000</v>
      </c>
      <c r="H17" s="14">
        <f>H18</f>
        <v>0</v>
      </c>
      <c r="I17" s="18">
        <f t="shared" si="2"/>
        <v>400000</v>
      </c>
      <c r="J17" s="14">
        <f>J18</f>
        <v>0</v>
      </c>
      <c r="K17" s="18">
        <f t="shared" si="3"/>
        <v>400000</v>
      </c>
      <c r="L17" s="14">
        <f>L18</f>
        <v>0</v>
      </c>
      <c r="M17" s="18">
        <f t="shared" si="4"/>
        <v>400000</v>
      </c>
    </row>
    <row r="18" spans="1:13" ht="56.25" x14ac:dyDescent="0.2">
      <c r="A18" s="10" t="s">
        <v>35</v>
      </c>
      <c r="B18" s="11" t="s">
        <v>26</v>
      </c>
      <c r="C18" s="15">
        <v>400000</v>
      </c>
      <c r="D18" s="26"/>
      <c r="E18" s="17">
        <f t="shared" si="0"/>
        <v>400000</v>
      </c>
      <c r="F18" s="17"/>
      <c r="G18" s="17">
        <f t="shared" si="1"/>
        <v>400000</v>
      </c>
      <c r="H18" s="17"/>
      <c r="I18" s="17">
        <f t="shared" si="2"/>
        <v>400000</v>
      </c>
      <c r="J18" s="17"/>
      <c r="K18" s="17">
        <f t="shared" si="3"/>
        <v>400000</v>
      </c>
      <c r="L18" s="17"/>
      <c r="M18" s="17">
        <f t="shared" si="4"/>
        <v>400000</v>
      </c>
    </row>
    <row r="19" spans="1:13" ht="56.25" x14ac:dyDescent="0.2">
      <c r="A19" s="8" t="s">
        <v>14</v>
      </c>
      <c r="B19" s="9" t="s">
        <v>17</v>
      </c>
      <c r="C19" s="14">
        <f>C20</f>
        <v>-400000</v>
      </c>
      <c r="D19" s="14">
        <f>D20</f>
        <v>0</v>
      </c>
      <c r="E19" s="18">
        <f t="shared" si="0"/>
        <v>-400000</v>
      </c>
      <c r="F19" s="14">
        <f>F20</f>
        <v>0</v>
      </c>
      <c r="G19" s="18">
        <f t="shared" si="1"/>
        <v>-400000</v>
      </c>
      <c r="H19" s="14">
        <f>H20</f>
        <v>0</v>
      </c>
      <c r="I19" s="18">
        <f t="shared" si="2"/>
        <v>-400000</v>
      </c>
      <c r="J19" s="14">
        <f>J20</f>
        <v>0</v>
      </c>
      <c r="K19" s="18">
        <f t="shared" si="3"/>
        <v>-400000</v>
      </c>
      <c r="L19" s="14">
        <f>L20</f>
        <v>0</v>
      </c>
      <c r="M19" s="18">
        <f t="shared" si="4"/>
        <v>-400000</v>
      </c>
    </row>
    <row r="20" spans="1:13" ht="56.25" x14ac:dyDescent="0.3">
      <c r="A20" s="10" t="s">
        <v>36</v>
      </c>
      <c r="B20" s="16" t="s">
        <v>28</v>
      </c>
      <c r="C20" s="15">
        <v>-400000</v>
      </c>
      <c r="D20" s="26"/>
      <c r="E20" s="17">
        <f t="shared" si="0"/>
        <v>-400000</v>
      </c>
      <c r="F20" s="26"/>
      <c r="G20" s="17">
        <f t="shared" si="1"/>
        <v>-400000</v>
      </c>
      <c r="H20" s="26"/>
      <c r="I20" s="17">
        <f t="shared" si="2"/>
        <v>-400000</v>
      </c>
      <c r="J20" s="26"/>
      <c r="K20" s="17">
        <f t="shared" si="3"/>
        <v>-400000</v>
      </c>
      <c r="L20" s="26"/>
      <c r="M20" s="17">
        <f t="shared" si="4"/>
        <v>-400000</v>
      </c>
    </row>
    <row r="21" spans="1:13" ht="56.25" x14ac:dyDescent="0.2">
      <c r="A21" s="8" t="s">
        <v>10</v>
      </c>
      <c r="B21" s="9" t="s">
        <v>18</v>
      </c>
      <c r="C21" s="14">
        <f>C23+C25</f>
        <v>0</v>
      </c>
      <c r="D21" s="14">
        <f>D23+D25</f>
        <v>0</v>
      </c>
      <c r="E21" s="18">
        <f t="shared" si="0"/>
        <v>0</v>
      </c>
      <c r="F21" s="14">
        <f>F23+F25</f>
        <v>0</v>
      </c>
      <c r="G21" s="18">
        <f t="shared" si="1"/>
        <v>0</v>
      </c>
      <c r="H21" s="14">
        <f>H23+H25</f>
        <v>0</v>
      </c>
      <c r="I21" s="18">
        <f t="shared" si="2"/>
        <v>0</v>
      </c>
      <c r="J21" s="14">
        <f>J23+J25</f>
        <v>0</v>
      </c>
      <c r="K21" s="18">
        <f t="shared" si="3"/>
        <v>0</v>
      </c>
      <c r="L21" s="14">
        <f>L23+L25</f>
        <v>0</v>
      </c>
      <c r="M21" s="18">
        <f t="shared" si="4"/>
        <v>0</v>
      </c>
    </row>
    <row r="22" spans="1:13" ht="75" x14ac:dyDescent="0.3">
      <c r="A22" s="10" t="s">
        <v>15</v>
      </c>
      <c r="B22" s="11" t="s">
        <v>19</v>
      </c>
      <c r="C22" s="17">
        <v>0</v>
      </c>
      <c r="D22" s="26"/>
      <c r="E22" s="17">
        <f t="shared" si="0"/>
        <v>0</v>
      </c>
      <c r="F22" s="28">
        <f>F23+F25</f>
        <v>0</v>
      </c>
      <c r="G22" s="17">
        <f t="shared" si="1"/>
        <v>0</v>
      </c>
      <c r="H22" s="28">
        <f>H23+H25</f>
        <v>0</v>
      </c>
      <c r="I22" s="17">
        <f t="shared" si="2"/>
        <v>0</v>
      </c>
      <c r="J22" s="28">
        <f>J23+J25</f>
        <v>0</v>
      </c>
      <c r="K22" s="17">
        <f t="shared" si="3"/>
        <v>0</v>
      </c>
      <c r="L22" s="28">
        <f>L23+L25</f>
        <v>0</v>
      </c>
      <c r="M22" s="17">
        <f t="shared" si="4"/>
        <v>0</v>
      </c>
    </row>
    <row r="23" spans="1:13" ht="56.25" x14ac:dyDescent="0.2">
      <c r="A23" s="8" t="s">
        <v>11</v>
      </c>
      <c r="B23" s="9" t="s">
        <v>30</v>
      </c>
      <c r="C23" s="18">
        <f>C24</f>
        <v>0</v>
      </c>
      <c r="D23" s="18">
        <f>D24</f>
        <v>0</v>
      </c>
      <c r="E23" s="18">
        <f t="shared" si="0"/>
        <v>0</v>
      </c>
      <c r="F23" s="18">
        <f>F24</f>
        <v>140000</v>
      </c>
      <c r="G23" s="18">
        <f t="shared" si="1"/>
        <v>140000</v>
      </c>
      <c r="H23" s="18">
        <f>H24</f>
        <v>0</v>
      </c>
      <c r="I23" s="18">
        <f t="shared" si="2"/>
        <v>140000</v>
      </c>
      <c r="J23" s="18">
        <f>J24</f>
        <v>0</v>
      </c>
      <c r="K23" s="18">
        <f t="shared" si="3"/>
        <v>140000</v>
      </c>
      <c r="L23" s="18">
        <f>L24</f>
        <v>0</v>
      </c>
      <c r="M23" s="18">
        <f t="shared" si="4"/>
        <v>140000</v>
      </c>
    </row>
    <row r="24" spans="1:13" ht="93.75" x14ac:dyDescent="0.2">
      <c r="A24" s="10" t="s">
        <v>37</v>
      </c>
      <c r="B24" s="11" t="s">
        <v>31</v>
      </c>
      <c r="C24" s="15">
        <v>0</v>
      </c>
      <c r="D24" s="26"/>
      <c r="E24" s="17">
        <f t="shared" si="0"/>
        <v>0</v>
      </c>
      <c r="F24" s="17">
        <v>140000</v>
      </c>
      <c r="G24" s="17">
        <f t="shared" si="1"/>
        <v>140000</v>
      </c>
      <c r="H24" s="17"/>
      <c r="I24" s="17">
        <f t="shared" si="2"/>
        <v>140000</v>
      </c>
      <c r="J24" s="17"/>
      <c r="K24" s="17">
        <f t="shared" si="3"/>
        <v>140000</v>
      </c>
      <c r="L24" s="17"/>
      <c r="M24" s="17">
        <f t="shared" si="4"/>
        <v>140000</v>
      </c>
    </row>
    <row r="25" spans="1:13" ht="93.75" x14ac:dyDescent="0.2">
      <c r="A25" s="8" t="s">
        <v>16</v>
      </c>
      <c r="B25" s="9" t="s">
        <v>23</v>
      </c>
      <c r="C25" s="14">
        <f>C26</f>
        <v>0</v>
      </c>
      <c r="D25" s="14">
        <f>D26</f>
        <v>0</v>
      </c>
      <c r="E25" s="18">
        <f t="shared" si="0"/>
        <v>0</v>
      </c>
      <c r="F25" s="14">
        <f>F26</f>
        <v>-140000</v>
      </c>
      <c r="G25" s="18">
        <f t="shared" si="1"/>
        <v>-140000</v>
      </c>
      <c r="H25" s="14">
        <f>H26</f>
        <v>0</v>
      </c>
      <c r="I25" s="18">
        <f t="shared" si="2"/>
        <v>-140000</v>
      </c>
      <c r="J25" s="14">
        <f>J26</f>
        <v>0</v>
      </c>
      <c r="K25" s="18">
        <f t="shared" si="3"/>
        <v>-140000</v>
      </c>
      <c r="L25" s="14">
        <f>L26</f>
        <v>0</v>
      </c>
      <c r="M25" s="18">
        <f t="shared" si="4"/>
        <v>-140000</v>
      </c>
    </row>
    <row r="26" spans="1:13" ht="93.75" x14ac:dyDescent="0.2">
      <c r="A26" s="10" t="s">
        <v>38</v>
      </c>
      <c r="B26" s="11" t="s">
        <v>32</v>
      </c>
      <c r="C26" s="15">
        <v>0</v>
      </c>
      <c r="D26" s="26"/>
      <c r="E26" s="17">
        <f t="shared" si="0"/>
        <v>0</v>
      </c>
      <c r="F26" s="17">
        <v>-140000</v>
      </c>
      <c r="G26" s="17">
        <f t="shared" si="1"/>
        <v>-140000</v>
      </c>
      <c r="H26" s="17"/>
      <c r="I26" s="17">
        <f t="shared" si="2"/>
        <v>-140000</v>
      </c>
      <c r="J26" s="17"/>
      <c r="K26" s="17">
        <f t="shared" si="3"/>
        <v>-140000</v>
      </c>
      <c r="L26" s="17"/>
      <c r="M26" s="17">
        <f t="shared" si="4"/>
        <v>-140000</v>
      </c>
    </row>
    <row r="27" spans="1:13" ht="37.5" x14ac:dyDescent="0.2">
      <c r="A27" s="8" t="s">
        <v>20</v>
      </c>
      <c r="B27" s="9" t="s">
        <v>21</v>
      </c>
      <c r="C27" s="14">
        <f t="shared" ref="C27:D29" si="5">C28</f>
        <v>0</v>
      </c>
      <c r="D27" s="14">
        <f t="shared" si="5"/>
        <v>0</v>
      </c>
      <c r="E27" s="18">
        <f t="shared" si="0"/>
        <v>0</v>
      </c>
      <c r="F27" s="14">
        <f>F28</f>
        <v>0</v>
      </c>
      <c r="G27" s="18">
        <f t="shared" si="1"/>
        <v>0</v>
      </c>
      <c r="H27" s="14">
        <f>H28</f>
        <v>0</v>
      </c>
      <c r="I27" s="18">
        <f t="shared" si="2"/>
        <v>0</v>
      </c>
      <c r="J27" s="14">
        <f>J28</f>
        <v>0</v>
      </c>
      <c r="K27" s="18">
        <f t="shared" si="3"/>
        <v>0</v>
      </c>
      <c r="L27" s="14">
        <f>L28</f>
        <v>0</v>
      </c>
      <c r="M27" s="18">
        <f t="shared" si="4"/>
        <v>0</v>
      </c>
    </row>
    <row r="28" spans="1:13" ht="56.25" x14ac:dyDescent="0.2">
      <c r="A28" s="8" t="s">
        <v>12</v>
      </c>
      <c r="B28" s="9" t="s">
        <v>22</v>
      </c>
      <c r="C28" s="18">
        <f t="shared" si="5"/>
        <v>0</v>
      </c>
      <c r="D28" s="18">
        <f t="shared" si="5"/>
        <v>0</v>
      </c>
      <c r="E28" s="18">
        <f t="shared" si="0"/>
        <v>0</v>
      </c>
      <c r="F28" s="18">
        <f>F29</f>
        <v>0</v>
      </c>
      <c r="G28" s="18">
        <f t="shared" si="1"/>
        <v>0</v>
      </c>
      <c r="H28" s="18">
        <f>H29</f>
        <v>0</v>
      </c>
      <c r="I28" s="18">
        <f t="shared" si="2"/>
        <v>0</v>
      </c>
      <c r="J28" s="18">
        <f>J29</f>
        <v>0</v>
      </c>
      <c r="K28" s="18">
        <f t="shared" si="3"/>
        <v>0</v>
      </c>
      <c r="L28" s="18">
        <f>L29</f>
        <v>0</v>
      </c>
      <c r="M28" s="18">
        <f t="shared" si="4"/>
        <v>0</v>
      </c>
    </row>
    <row r="29" spans="1:13" ht="56.25" x14ac:dyDescent="0.2">
      <c r="A29" s="8" t="s">
        <v>13</v>
      </c>
      <c r="B29" s="9" t="s">
        <v>24</v>
      </c>
      <c r="C29" s="18">
        <f t="shared" si="5"/>
        <v>0</v>
      </c>
      <c r="D29" s="18">
        <f t="shared" si="5"/>
        <v>0</v>
      </c>
      <c r="E29" s="18">
        <f t="shared" si="0"/>
        <v>0</v>
      </c>
      <c r="F29" s="18">
        <f>F30</f>
        <v>0</v>
      </c>
      <c r="G29" s="18">
        <f t="shared" si="1"/>
        <v>0</v>
      </c>
      <c r="H29" s="18">
        <f>H30</f>
        <v>0</v>
      </c>
      <c r="I29" s="18">
        <f t="shared" si="2"/>
        <v>0</v>
      </c>
      <c r="J29" s="18">
        <f>J30</f>
        <v>0</v>
      </c>
      <c r="K29" s="18">
        <f t="shared" si="3"/>
        <v>0</v>
      </c>
      <c r="L29" s="18">
        <f>L30</f>
        <v>0</v>
      </c>
      <c r="M29" s="18">
        <f t="shared" si="4"/>
        <v>0</v>
      </c>
    </row>
    <row r="30" spans="1:13" ht="75" x14ac:dyDescent="0.2">
      <c r="A30" s="10" t="s">
        <v>39</v>
      </c>
      <c r="B30" s="11" t="s">
        <v>33</v>
      </c>
      <c r="C30" s="15">
        <v>0</v>
      </c>
      <c r="D30" s="26"/>
      <c r="E30" s="17">
        <f t="shared" si="0"/>
        <v>0</v>
      </c>
      <c r="F30" s="26"/>
      <c r="G30" s="17">
        <f t="shared" si="1"/>
        <v>0</v>
      </c>
      <c r="H30" s="26"/>
      <c r="I30" s="17">
        <f t="shared" si="2"/>
        <v>0</v>
      </c>
      <c r="J30" s="26"/>
      <c r="K30" s="17">
        <f t="shared" si="3"/>
        <v>0</v>
      </c>
      <c r="L30" s="26"/>
      <c r="M30" s="17">
        <f t="shared" si="4"/>
        <v>0</v>
      </c>
    </row>
    <row r="31" spans="1:13" ht="37.5" x14ac:dyDescent="0.2">
      <c r="A31" s="12" t="s">
        <v>34</v>
      </c>
      <c r="B31" s="13" t="s">
        <v>4</v>
      </c>
      <c r="C31" s="19">
        <v>165188.5</v>
      </c>
      <c r="D31" s="17">
        <f>220800.1</f>
        <v>220800.1</v>
      </c>
      <c r="E31" s="17">
        <f t="shared" si="0"/>
        <v>385988.6</v>
      </c>
      <c r="F31" s="27">
        <f>10818.5+1444.5</f>
        <v>12263</v>
      </c>
      <c r="G31" s="17">
        <f t="shared" si="1"/>
        <v>398251.6</v>
      </c>
      <c r="H31" s="27">
        <v>-40582.5</v>
      </c>
      <c r="I31" s="17">
        <f t="shared" si="2"/>
        <v>357669.1</v>
      </c>
      <c r="J31" s="27">
        <v>-22020.5</v>
      </c>
      <c r="K31" s="17">
        <f t="shared" si="3"/>
        <v>335648.6</v>
      </c>
      <c r="L31" s="27">
        <v>-102585.5</v>
      </c>
      <c r="M31" s="17">
        <f t="shared" si="4"/>
        <v>233063.09999999998</v>
      </c>
    </row>
    <row r="32" spans="1:13" ht="18.75" x14ac:dyDescent="0.2">
      <c r="A32" s="10"/>
      <c r="B32" s="9" t="s">
        <v>3</v>
      </c>
      <c r="C32" s="20">
        <f>C16+C21+C27+C31</f>
        <v>165188.5</v>
      </c>
      <c r="D32" s="20">
        <f>D16+D21+D27+D31</f>
        <v>220800.1</v>
      </c>
      <c r="E32" s="18">
        <f t="shared" si="0"/>
        <v>385988.6</v>
      </c>
      <c r="F32" s="20">
        <f>F16+F21+F27+F31</f>
        <v>12263</v>
      </c>
      <c r="G32" s="18">
        <f t="shared" si="1"/>
        <v>398251.6</v>
      </c>
      <c r="H32" s="20">
        <f>H16+H21+H27+H31</f>
        <v>-40582.5</v>
      </c>
      <c r="I32" s="18">
        <f t="shared" si="2"/>
        <v>357669.1</v>
      </c>
      <c r="J32" s="20">
        <f>J16+J21+J27+J31</f>
        <v>-22020.5</v>
      </c>
      <c r="K32" s="18">
        <f t="shared" si="3"/>
        <v>335648.6</v>
      </c>
      <c r="L32" s="20">
        <f>L16+L21+L27+L31</f>
        <v>-102585.5</v>
      </c>
      <c r="M32" s="18">
        <f t="shared" si="4"/>
        <v>233063.09999999998</v>
      </c>
    </row>
    <row r="33" spans="1:3" x14ac:dyDescent="0.2">
      <c r="B33" s="3"/>
      <c r="C33" s="3"/>
    </row>
    <row r="34" spans="1:3" x14ac:dyDescent="0.2">
      <c r="A34" s="3"/>
      <c r="B34" s="3"/>
      <c r="C34"/>
    </row>
    <row r="35" spans="1:3" x14ac:dyDescent="0.2">
      <c r="A35" s="3"/>
      <c r="B35" s="3"/>
      <c r="C35"/>
    </row>
    <row r="36" spans="1:3" x14ac:dyDescent="0.2">
      <c r="A36" s="3"/>
      <c r="B36" s="3"/>
      <c r="C36"/>
    </row>
    <row r="37" spans="1:3" x14ac:dyDescent="0.2">
      <c r="A37" s="3"/>
      <c r="B37" s="3"/>
      <c r="C37"/>
    </row>
    <row r="38" spans="1:3" x14ac:dyDescent="0.2">
      <c r="A38" s="2"/>
      <c r="C38"/>
    </row>
    <row r="39" spans="1:3" x14ac:dyDescent="0.2">
      <c r="A39" s="2"/>
      <c r="C39"/>
    </row>
    <row r="40" spans="1:3" x14ac:dyDescent="0.2">
      <c r="A40" s="2"/>
      <c r="C40"/>
    </row>
    <row r="41" spans="1:3" x14ac:dyDescent="0.2">
      <c r="A41" s="2"/>
      <c r="C41"/>
    </row>
    <row r="42" spans="1:3" x14ac:dyDescent="0.2">
      <c r="A42" s="2"/>
      <c r="C42"/>
    </row>
  </sheetData>
  <mergeCells count="17">
    <mergeCell ref="M14:M15"/>
    <mergeCell ref="A9:M9"/>
    <mergeCell ref="A10:M10"/>
    <mergeCell ref="A11:M11"/>
    <mergeCell ref="A12:M12"/>
    <mergeCell ref="J14:J15"/>
    <mergeCell ref="K14:K15"/>
    <mergeCell ref="H14:H15"/>
    <mergeCell ref="I14:I15"/>
    <mergeCell ref="G14:G15"/>
    <mergeCell ref="E14:E15"/>
    <mergeCell ref="A14:A15"/>
    <mergeCell ref="B14:B15"/>
    <mergeCell ref="C14:C15"/>
    <mergeCell ref="D14:D15"/>
    <mergeCell ref="F14:F15"/>
    <mergeCell ref="L14:L15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66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2025-01-22T10:49:06Z</dcterms:modified>
</cp:coreProperties>
</file>