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8925"/>
  </bookViews>
  <sheets>
    <sheet name="прил.2 ист 2022" sheetId="1" r:id="rId1"/>
  </sheets>
  <definedNames>
    <definedName name="_xlnm.Print_Titles" localSheetId="0">'прил.2 ист 2022'!$14:$15</definedName>
    <definedName name="_xlnm.Print_Area" localSheetId="0">'прил.2 ист 2022'!$A$1:$U$32</definedName>
  </definedNames>
  <calcPr calcId="144525"/>
</workbook>
</file>

<file path=xl/calcChain.xml><?xml version="1.0" encoding="utf-8"?>
<calcChain xmlns="http://schemas.openxmlformats.org/spreadsheetml/2006/main">
  <c r="U31" i="1" l="1"/>
  <c r="U30" i="1"/>
  <c r="T29" i="1"/>
  <c r="U29" i="1" s="1"/>
  <c r="T28" i="1"/>
  <c r="T27" i="1" s="1"/>
  <c r="U27" i="1" s="1"/>
  <c r="U26" i="1"/>
  <c r="U25" i="1"/>
  <c r="T25" i="1"/>
  <c r="U24" i="1"/>
  <c r="T23" i="1"/>
  <c r="U23" i="1" s="1"/>
  <c r="U22" i="1"/>
  <c r="U20" i="1"/>
  <c r="T19" i="1"/>
  <c r="U19" i="1" s="1"/>
  <c r="U18" i="1"/>
  <c r="U17" i="1"/>
  <c r="T17" i="1"/>
  <c r="T16" i="1" l="1"/>
  <c r="T21" i="1"/>
  <c r="U21" i="1" s="1"/>
  <c r="U28" i="1"/>
  <c r="R29" i="1"/>
  <c r="R25" i="1"/>
  <c r="R23" i="1"/>
  <c r="R21" i="1" s="1"/>
  <c r="R19" i="1"/>
  <c r="R17" i="1"/>
  <c r="R16" i="1"/>
  <c r="U16" i="1" l="1"/>
  <c r="T32" i="1"/>
  <c r="U32" i="1" s="1"/>
  <c r="R28" i="1"/>
  <c r="R27" i="1" s="1"/>
  <c r="P29" i="1"/>
  <c r="P28" i="1" s="1"/>
  <c r="P27" i="1" s="1"/>
  <c r="P25" i="1"/>
  <c r="P23" i="1"/>
  <c r="P19" i="1"/>
  <c r="P17" i="1"/>
  <c r="P16" i="1"/>
  <c r="P21" i="1" l="1"/>
  <c r="R32" i="1"/>
  <c r="P32" i="1"/>
  <c r="N29" i="1"/>
  <c r="N28" i="1" s="1"/>
  <c r="N25" i="1"/>
  <c r="N23" i="1"/>
  <c r="N21" i="1" s="1"/>
  <c r="N19" i="1"/>
  <c r="N17" i="1"/>
  <c r="N16" i="1" l="1"/>
  <c r="N27" i="1"/>
  <c r="N32" i="1" s="1"/>
  <c r="L31" i="1"/>
  <c r="L29" i="1"/>
  <c r="L28" i="1" s="1"/>
  <c r="L27" i="1" s="1"/>
  <c r="L25" i="1"/>
  <c r="L23" i="1"/>
  <c r="L19" i="1"/>
  <c r="L17" i="1"/>
  <c r="L16" i="1" l="1"/>
  <c r="L21" i="1"/>
  <c r="J29" i="1"/>
  <c r="J28" i="1" s="1"/>
  <c r="J25" i="1"/>
  <c r="J21" i="1" s="1"/>
  <c r="J23" i="1"/>
  <c r="J19" i="1"/>
  <c r="J17" i="1"/>
  <c r="J16" i="1" s="1"/>
  <c r="L32" i="1" l="1"/>
  <c r="J27" i="1"/>
  <c r="G31" i="1"/>
  <c r="I31" i="1" s="1"/>
  <c r="K31" i="1" s="1"/>
  <c r="M31" i="1" s="1"/>
  <c r="O31" i="1" s="1"/>
  <c r="Q31" i="1" s="1"/>
  <c r="S31" i="1" s="1"/>
  <c r="H29" i="1"/>
  <c r="H28" i="1" s="1"/>
  <c r="H27" i="1" s="1"/>
  <c r="H25" i="1"/>
  <c r="H23" i="1"/>
  <c r="H19" i="1"/>
  <c r="H17" i="1"/>
  <c r="H16" i="1" l="1"/>
  <c r="H21" i="1"/>
  <c r="H32" i="1" s="1"/>
  <c r="J32" i="1"/>
  <c r="G30" i="1"/>
  <c r="I30" i="1" s="1"/>
  <c r="K30" i="1" s="1"/>
  <c r="M30" i="1" s="1"/>
  <c r="O30" i="1" s="1"/>
  <c r="Q30" i="1" s="1"/>
  <c r="S30" i="1" s="1"/>
  <c r="G26" i="1"/>
  <c r="I26" i="1" s="1"/>
  <c r="K26" i="1" s="1"/>
  <c r="M26" i="1" s="1"/>
  <c r="O26" i="1" s="1"/>
  <c r="Q26" i="1" s="1"/>
  <c r="S26" i="1" s="1"/>
  <c r="G24" i="1"/>
  <c r="I24" i="1" s="1"/>
  <c r="K24" i="1" s="1"/>
  <c r="M24" i="1" s="1"/>
  <c r="O24" i="1" s="1"/>
  <c r="Q24" i="1" s="1"/>
  <c r="S24" i="1" s="1"/>
  <c r="G22" i="1"/>
  <c r="I22" i="1" s="1"/>
  <c r="K22" i="1" s="1"/>
  <c r="M22" i="1" s="1"/>
  <c r="O22" i="1" s="1"/>
  <c r="Q22" i="1" s="1"/>
  <c r="S22" i="1" s="1"/>
  <c r="G20" i="1"/>
  <c r="I20" i="1" s="1"/>
  <c r="K20" i="1" s="1"/>
  <c r="M20" i="1" s="1"/>
  <c r="O20" i="1" s="1"/>
  <c r="Q20" i="1" s="1"/>
  <c r="S20" i="1" s="1"/>
  <c r="G18" i="1"/>
  <c r="I18" i="1" s="1"/>
  <c r="K18" i="1" s="1"/>
  <c r="M18" i="1" s="1"/>
  <c r="O18" i="1" s="1"/>
  <c r="Q18" i="1" s="1"/>
  <c r="S18" i="1" s="1"/>
  <c r="F29" i="1" l="1"/>
  <c r="F28" i="1" s="1"/>
  <c r="F27" i="1" s="1"/>
  <c r="F25" i="1"/>
  <c r="F23" i="1"/>
  <c r="F19" i="1"/>
  <c r="F17" i="1"/>
  <c r="C25" i="1"/>
  <c r="C23" i="1"/>
  <c r="G23" i="1" s="1"/>
  <c r="I23" i="1" s="1"/>
  <c r="K23" i="1" s="1"/>
  <c r="M23" i="1" s="1"/>
  <c r="O23" i="1" s="1"/>
  <c r="Q23" i="1" s="1"/>
  <c r="S23" i="1" s="1"/>
  <c r="C17" i="1"/>
  <c r="C29" i="1"/>
  <c r="C19" i="1"/>
  <c r="D23" i="1"/>
  <c r="E23" i="1"/>
  <c r="G25" i="1" l="1"/>
  <c r="I25" i="1" s="1"/>
  <c r="K25" i="1" s="1"/>
  <c r="M25" i="1" s="1"/>
  <c r="O25" i="1" s="1"/>
  <c r="Q25" i="1" s="1"/>
  <c r="S25" i="1" s="1"/>
  <c r="G17" i="1"/>
  <c r="I17" i="1" s="1"/>
  <c r="K17" i="1" s="1"/>
  <c r="M17" i="1" s="1"/>
  <c r="O17" i="1" s="1"/>
  <c r="Q17" i="1" s="1"/>
  <c r="S17" i="1" s="1"/>
  <c r="G19" i="1"/>
  <c r="I19" i="1" s="1"/>
  <c r="K19" i="1" s="1"/>
  <c r="M19" i="1" s="1"/>
  <c r="O19" i="1" s="1"/>
  <c r="Q19" i="1" s="1"/>
  <c r="S19" i="1" s="1"/>
  <c r="C28" i="1"/>
  <c r="G29" i="1"/>
  <c r="I29" i="1" s="1"/>
  <c r="K29" i="1" s="1"/>
  <c r="M29" i="1" s="1"/>
  <c r="O29" i="1" s="1"/>
  <c r="Q29" i="1" s="1"/>
  <c r="S29" i="1" s="1"/>
  <c r="F21" i="1"/>
  <c r="F16" i="1"/>
  <c r="C21" i="1"/>
  <c r="C16" i="1"/>
  <c r="G21" i="1" l="1"/>
  <c r="I21" i="1" s="1"/>
  <c r="K21" i="1" s="1"/>
  <c r="M21" i="1" s="1"/>
  <c r="O21" i="1" s="1"/>
  <c r="Q21" i="1" s="1"/>
  <c r="S21" i="1" s="1"/>
  <c r="G16" i="1"/>
  <c r="I16" i="1" s="1"/>
  <c r="K16" i="1" s="1"/>
  <c r="M16" i="1" s="1"/>
  <c r="O16" i="1" s="1"/>
  <c r="Q16" i="1" s="1"/>
  <c r="S16" i="1" s="1"/>
  <c r="C27" i="1"/>
  <c r="G27" i="1" s="1"/>
  <c r="I27" i="1" s="1"/>
  <c r="K27" i="1" s="1"/>
  <c r="M27" i="1" s="1"/>
  <c r="O27" i="1" s="1"/>
  <c r="Q27" i="1" s="1"/>
  <c r="S27" i="1" s="1"/>
  <c r="G28" i="1"/>
  <c r="I28" i="1" s="1"/>
  <c r="K28" i="1" s="1"/>
  <c r="M28" i="1" s="1"/>
  <c r="O28" i="1" s="1"/>
  <c r="Q28" i="1" s="1"/>
  <c r="S28" i="1" s="1"/>
  <c r="F32" i="1"/>
  <c r="C32" i="1" l="1"/>
  <c r="G32" i="1" s="1"/>
  <c r="I32" i="1" s="1"/>
  <c r="K32" i="1" s="1"/>
  <c r="M32" i="1" s="1"/>
  <c r="O32" i="1" s="1"/>
  <c r="Q32" i="1" s="1"/>
  <c r="S32" i="1" s="1"/>
</calcChain>
</file>

<file path=xl/sharedStrings.xml><?xml version="1.0" encoding="utf-8"?>
<sst xmlns="http://schemas.openxmlformats.org/spreadsheetml/2006/main" count="117" uniqueCount="60">
  <si>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</si>
  <si>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</si>
  <si>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</si>
  <si>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</si>
  <si>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</si>
  <si>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>к проекту решения Совета депутатов</t>
  </si>
  <si>
    <t>от ____________  № _______</t>
  </si>
  <si>
    <t>Приложение № 1</t>
  </si>
  <si>
    <t>мунциипального образования
"Завьяловский район"  "О бю.джете на 2011 год и плановый период 2012-2013 г.г."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</si>
  <si>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</si>
  <si>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</si>
  <si>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</si>
  <si>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</si>
  <si>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</si>
  <si>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</si>
  <si>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</si>
  <si>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</si>
  <si>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</si>
  <si>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</si>
  <si>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</si>
  <si>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</si>
  <si>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</si>
  <si>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</si>
  <si>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</si>
  <si>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</si>
  <si>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</si>
  <si>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</si>
  <si>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</si>
  <si>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</si>
  <si>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</si>
  <si>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на 2022 год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</si>
  <si>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</si>
  <si>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</si>
  <si>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</si>
  <si>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</si>
  <si>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</si>
  <si>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</si>
  <si>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</si>
  <si>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</si>
  <si>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</si>
  <si>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</si>
  <si>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</si>
  <si>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</si>
  <si>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</si>
  <si>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</si>
  <si>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Поправки (+/-)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</si>
  <si>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</si>
  <si>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</si>
  <si>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</si>
  <si>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</si>
  <si>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</si>
  <si>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Приложение 2</t>
  </si>
  <si>
    <t>от 26.01.2022 № 176</t>
  </si>
  <si>
    <t>от 23.03.2022 № 203</t>
  </si>
  <si>
    <t>от 25.05.2022 № 276</t>
  </si>
  <si>
    <t>от 06.07.2022 № 317</t>
  </si>
  <si>
    <t>от 02.09.2022 № 355</t>
  </si>
  <si>
    <t>от 28.09.2022 № 364</t>
  </si>
  <si>
    <t>от 19.10.2022 № 373</t>
  </si>
  <si>
    <t>от 21.12.2022 № 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</si>
</sst>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4" fontId="5" fillId="0" borderId="1" xfId="0" applyNumberFormat="1" applyFont="1" applyBorder="1"/>
    <xf numFmtId="0" fontId="7" fillId="0" borderId="0" xfId="3" applyFont="1" applyFill="1" applyAlignment="1">
      <alignment horizontal="left"/>
    </xf>
    <xf numFmtId="0" fontId="7" fillId="0" borderId="0" xfId="3" applyFont="1" applyFill="1" applyAlignment="1"/>
    <xf numFmtId="0" fontId="6" fillId="0" borderId="0" xfId="0" applyFont="1" applyAlignment="1"/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tabSelected="1" view="pageBreakPreview" topLeftCell="A19" zoomScale="95" zoomScaleSheetLayoutView="95" workbookViewId="0">
      <selection activeCell="S1" sqref="S1:T1048576"/>
    </sheetView>
  </sheetViews>
  <sheetFormatPr defaultRowHeight="18.75" x14ac:dyDescent="0.3"/>
  <cols>
    <col min="1" max="1" width="38.85546875" style="1" customWidth="1"/>
    <col min="2" max="2" width="74.85546875" style="2" customWidth="1"/>
    <col min="3" max="3" width="17.42578125" style="2" hidden="1" customWidth="1"/>
    <col min="4" max="4" width="17" style="2" hidden="1" customWidth="1"/>
    <col min="5" max="5" width="22.42578125" style="2" hidden="1" customWidth="1"/>
    <col min="6" max="6" width="15.28515625" hidden="1" customWidth="1"/>
    <col min="7" max="7" width="15.7109375" style="32" hidden="1" customWidth="1"/>
    <col min="8" max="8" width="16.42578125" hidden="1" customWidth="1"/>
    <col min="9" max="9" width="18.42578125" hidden="1" customWidth="1"/>
    <col min="10" max="10" width="13.5703125" hidden="1" customWidth="1"/>
    <col min="11" max="11" width="15.85546875" hidden="1" customWidth="1"/>
    <col min="12" max="12" width="14.28515625" hidden="1" customWidth="1"/>
    <col min="13" max="14" width="14.5703125" hidden="1" customWidth="1"/>
    <col min="15" max="15" width="17.140625" hidden="1" customWidth="1"/>
    <col min="16" max="16" width="14" hidden="1" customWidth="1"/>
    <col min="17" max="17" width="15.85546875" hidden="1" customWidth="1"/>
    <col min="18" max="18" width="14" hidden="1" customWidth="1"/>
    <col min="19" max="19" width="15.85546875" hidden="1" customWidth="1"/>
    <col min="20" max="20" width="13.5703125" hidden="1" customWidth="1"/>
    <col min="21" max="21" width="27.28515625" customWidth="1"/>
  </cols>
  <sheetData>
    <row r="1" spans="1:21" ht="17.25" customHeight="1" x14ac:dyDescent="0.3">
      <c r="B1" s="36"/>
      <c r="C1" s="34"/>
      <c r="D1" s="41" t="s">
        <v>7</v>
      </c>
      <c r="E1" s="41"/>
      <c r="F1" s="34" t="s">
        <v>51</v>
      </c>
      <c r="H1" s="34" t="s">
        <v>51</v>
      </c>
      <c r="J1" s="34" t="s">
        <v>51</v>
      </c>
      <c r="L1" s="34" t="s">
        <v>51</v>
      </c>
      <c r="N1" s="34" t="s">
        <v>51</v>
      </c>
      <c r="P1" s="34" t="s">
        <v>51</v>
      </c>
      <c r="R1" s="34" t="s">
        <v>51</v>
      </c>
      <c r="U1" s="34" t="s">
        <v>51</v>
      </c>
    </row>
    <row r="2" spans="1:21" ht="17.25" customHeight="1" x14ac:dyDescent="0.3">
      <c r="B2" s="36"/>
      <c r="C2" s="35"/>
      <c r="D2" s="41" t="s">
        <v>5</v>
      </c>
      <c r="E2" s="41"/>
      <c r="F2" s="35" t="s">
        <v>46</v>
      </c>
      <c r="H2" s="35" t="s">
        <v>46</v>
      </c>
      <c r="J2" s="35" t="s">
        <v>46</v>
      </c>
      <c r="L2" s="35" t="s">
        <v>46</v>
      </c>
      <c r="N2" s="35" t="s">
        <v>46</v>
      </c>
      <c r="P2" s="35" t="s">
        <v>46</v>
      </c>
      <c r="R2" s="35" t="s">
        <v>46</v>
      </c>
      <c r="U2" s="35" t="s">
        <v>46</v>
      </c>
    </row>
    <row r="3" spans="1:21" ht="17.25" customHeight="1" x14ac:dyDescent="0.3">
      <c r="B3" s="37"/>
      <c r="C3" s="35"/>
      <c r="D3" s="41" t="s">
        <v>8</v>
      </c>
      <c r="E3" s="41"/>
      <c r="F3" s="35" t="s">
        <v>47</v>
      </c>
      <c r="H3" s="35" t="s">
        <v>47</v>
      </c>
      <c r="J3" s="35" t="s">
        <v>47</v>
      </c>
      <c r="L3" s="35" t="s">
        <v>47</v>
      </c>
      <c r="N3" s="35" t="s">
        <v>47</v>
      </c>
      <c r="P3" s="35" t="s">
        <v>47</v>
      </c>
      <c r="R3" s="35" t="s">
        <v>47</v>
      </c>
      <c r="U3" s="35" t="s">
        <v>47</v>
      </c>
    </row>
    <row r="4" spans="1:21" ht="17.25" customHeight="1" x14ac:dyDescent="0.3">
      <c r="B4" s="36"/>
      <c r="C4" s="35"/>
      <c r="D4" s="41" t="s">
        <v>6</v>
      </c>
      <c r="E4" s="41"/>
      <c r="F4" s="35" t="s">
        <v>48</v>
      </c>
      <c r="H4" s="35" t="s">
        <v>48</v>
      </c>
      <c r="J4" s="35" t="s">
        <v>48</v>
      </c>
      <c r="L4" s="35" t="s">
        <v>48</v>
      </c>
      <c r="N4" s="35" t="s">
        <v>48</v>
      </c>
      <c r="P4" s="35" t="s">
        <v>48</v>
      </c>
      <c r="R4" s="35" t="s">
        <v>48</v>
      </c>
      <c r="U4" s="35" t="s">
        <v>48</v>
      </c>
    </row>
    <row r="5" spans="1:21" ht="17.25" customHeight="1" x14ac:dyDescent="0.3">
      <c r="B5" s="36"/>
      <c r="C5" s="35"/>
      <c r="D5" s="30"/>
      <c r="E5" s="30"/>
      <c r="F5" s="35" t="s">
        <v>49</v>
      </c>
      <c r="H5" s="35" t="s">
        <v>49</v>
      </c>
      <c r="J5" s="35" t="s">
        <v>49</v>
      </c>
      <c r="L5" s="35" t="s">
        <v>49</v>
      </c>
      <c r="N5" s="35" t="s">
        <v>49</v>
      </c>
      <c r="P5" s="35" t="s">
        <v>49</v>
      </c>
      <c r="R5" s="35" t="s">
        <v>49</v>
      </c>
      <c r="U5" s="35" t="s">
        <v>49</v>
      </c>
    </row>
    <row r="6" spans="1:21" ht="17.25" customHeight="1" x14ac:dyDescent="0.3">
      <c r="B6" s="36"/>
      <c r="C6" s="35"/>
      <c r="E6" s="3"/>
      <c r="F6" s="35" t="s">
        <v>50</v>
      </c>
      <c r="H6" s="35" t="s">
        <v>50</v>
      </c>
      <c r="J6" s="35" t="s">
        <v>50</v>
      </c>
      <c r="L6" s="35" t="s">
        <v>50</v>
      </c>
      <c r="N6" s="35" t="s">
        <v>50</v>
      </c>
      <c r="P6" s="35" t="s">
        <v>50</v>
      </c>
      <c r="R6" s="35" t="s">
        <v>50</v>
      </c>
      <c r="U6" s="35" t="s">
        <v>50</v>
      </c>
    </row>
    <row r="7" spans="1:21" ht="17.25" customHeight="1" x14ac:dyDescent="0.3">
      <c r="B7" s="5"/>
      <c r="C7" s="35"/>
      <c r="E7" s="3"/>
      <c r="F7" s="35" t="s">
        <v>52</v>
      </c>
      <c r="H7" s="35" t="s">
        <v>53</v>
      </c>
      <c r="J7" s="35" t="s">
        <v>54</v>
      </c>
      <c r="L7" s="35" t="s">
        <v>55</v>
      </c>
      <c r="N7" s="35" t="s">
        <v>56</v>
      </c>
      <c r="P7" s="35" t="s">
        <v>57</v>
      </c>
      <c r="R7" s="35" t="s">
        <v>58</v>
      </c>
      <c r="U7" s="35" t="s">
        <v>59</v>
      </c>
    </row>
    <row r="8" spans="1:21" ht="17.25" customHeight="1" x14ac:dyDescent="0.3">
      <c r="B8" s="5"/>
      <c r="C8" s="35"/>
      <c r="E8" s="3"/>
      <c r="F8" s="35"/>
      <c r="H8" s="35"/>
      <c r="J8" s="35"/>
    </row>
    <row r="9" spans="1:21" ht="15.75" customHeight="1" x14ac:dyDescent="0.3">
      <c r="A9" s="40" t="s">
        <v>9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</row>
    <row r="10" spans="1:21" x14ac:dyDescent="0.3">
      <c r="A10" s="40" t="s">
        <v>10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</row>
    <row r="11" spans="1:21" x14ac:dyDescent="0.3">
      <c r="A11" s="40" t="s">
        <v>29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spans="1:21" ht="17.25" customHeight="1" x14ac:dyDescent="0.3">
      <c r="A12" s="40" t="s">
        <v>30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spans="1:21" ht="18.75" customHeight="1" x14ac:dyDescent="0.3">
      <c r="A13" s="7"/>
      <c r="B13" s="6"/>
      <c r="D13" s="8"/>
      <c r="E13" s="9"/>
      <c r="Q13" s="8"/>
      <c r="U13" s="8" t="s">
        <v>11</v>
      </c>
    </row>
    <row r="14" spans="1:21" ht="25.5" customHeight="1" x14ac:dyDescent="0.2">
      <c r="A14" s="42" t="s">
        <v>0</v>
      </c>
      <c r="B14" s="42" t="s">
        <v>1</v>
      </c>
      <c r="C14" s="39" t="s">
        <v>2</v>
      </c>
      <c r="D14" s="23"/>
      <c r="E14" s="24"/>
      <c r="F14" s="38" t="s">
        <v>45</v>
      </c>
      <c r="G14" s="39" t="s">
        <v>2</v>
      </c>
      <c r="H14" s="38" t="s">
        <v>45</v>
      </c>
      <c r="I14" s="39" t="s">
        <v>2</v>
      </c>
      <c r="J14" s="38" t="s">
        <v>45</v>
      </c>
      <c r="K14" s="39" t="s">
        <v>2</v>
      </c>
      <c r="L14" s="38" t="s">
        <v>45</v>
      </c>
      <c r="M14" s="39" t="s">
        <v>2</v>
      </c>
      <c r="N14" s="38" t="s">
        <v>45</v>
      </c>
      <c r="O14" s="39" t="s">
        <v>2</v>
      </c>
      <c r="P14" s="38" t="s">
        <v>45</v>
      </c>
      <c r="Q14" s="39" t="s">
        <v>2</v>
      </c>
      <c r="R14" s="38" t="s">
        <v>45</v>
      </c>
      <c r="S14" s="39" t="s">
        <v>2</v>
      </c>
      <c r="T14" s="38" t="s">
        <v>45</v>
      </c>
      <c r="U14" s="39" t="s">
        <v>2</v>
      </c>
    </row>
    <row r="15" spans="1:21" ht="30.75" customHeight="1" x14ac:dyDescent="0.2">
      <c r="A15" s="42"/>
      <c r="B15" s="42"/>
      <c r="C15" s="39"/>
      <c r="D15" s="22"/>
      <c r="E15" s="25"/>
      <c r="F15" s="38"/>
      <c r="G15" s="39"/>
      <c r="H15" s="38"/>
      <c r="I15" s="39"/>
      <c r="J15" s="38"/>
      <c r="K15" s="39"/>
      <c r="L15" s="38"/>
      <c r="M15" s="39"/>
      <c r="N15" s="38"/>
      <c r="O15" s="39"/>
      <c r="P15" s="38"/>
      <c r="Q15" s="39"/>
      <c r="R15" s="38"/>
      <c r="S15" s="39"/>
      <c r="T15" s="38"/>
      <c r="U15" s="39"/>
    </row>
    <row r="16" spans="1:21" ht="39" customHeight="1" x14ac:dyDescent="0.3">
      <c r="A16" s="10" t="s">
        <v>12</v>
      </c>
      <c r="B16" s="11" t="s">
        <v>34</v>
      </c>
      <c r="C16" s="20">
        <f>C17+C19</f>
        <v>0</v>
      </c>
      <c r="D16" s="18">
        <v>30000</v>
      </c>
      <c r="E16" s="18">
        <v>30000</v>
      </c>
      <c r="F16" s="20">
        <f>F17+F19</f>
        <v>0</v>
      </c>
      <c r="G16" s="33">
        <f>C16+F16</f>
        <v>0</v>
      </c>
      <c r="H16" s="20">
        <f>H17+H19</f>
        <v>0</v>
      </c>
      <c r="I16" s="33">
        <f>G16+H16</f>
        <v>0</v>
      </c>
      <c r="J16" s="20">
        <f>J17+J19</f>
        <v>0</v>
      </c>
      <c r="K16" s="33">
        <f>I16+J16</f>
        <v>0</v>
      </c>
      <c r="L16" s="20">
        <f>L17+L19</f>
        <v>0</v>
      </c>
      <c r="M16" s="33">
        <f>K16+L16</f>
        <v>0</v>
      </c>
      <c r="N16" s="20">
        <f>N17+N19</f>
        <v>0</v>
      </c>
      <c r="O16" s="33">
        <f>M16+N16</f>
        <v>0</v>
      </c>
      <c r="P16" s="20">
        <f>P17+P19</f>
        <v>0</v>
      </c>
      <c r="Q16" s="33">
        <f>O16+P16</f>
        <v>0</v>
      </c>
      <c r="R16" s="20">
        <f>R17+R19</f>
        <v>0</v>
      </c>
      <c r="S16" s="33">
        <f>Q16+R16</f>
        <v>0</v>
      </c>
      <c r="T16" s="20">
        <f>T17+T19</f>
        <v>0</v>
      </c>
      <c r="U16" s="33">
        <f>S16+T16</f>
        <v>0</v>
      </c>
    </row>
    <row r="17" spans="1:21" ht="39" customHeight="1" x14ac:dyDescent="0.3">
      <c r="A17" s="10" t="s">
        <v>13</v>
      </c>
      <c r="B17" s="11" t="s">
        <v>32</v>
      </c>
      <c r="C17" s="20">
        <f>C18</f>
        <v>341000</v>
      </c>
      <c r="D17" s="19">
        <v>20000</v>
      </c>
      <c r="E17" s="19">
        <v>10000</v>
      </c>
      <c r="F17" s="20">
        <f>F18</f>
        <v>0</v>
      </c>
      <c r="G17" s="33">
        <f t="shared" ref="G17:G32" si="0">C17+F17</f>
        <v>341000</v>
      </c>
      <c r="H17" s="20">
        <f>H18</f>
        <v>0</v>
      </c>
      <c r="I17" s="33">
        <f t="shared" ref="I17:I32" si="1">G17+H17</f>
        <v>341000</v>
      </c>
      <c r="J17" s="20">
        <f>J18</f>
        <v>0</v>
      </c>
      <c r="K17" s="33">
        <f t="shared" ref="K17:K32" si="2">I17+J17</f>
        <v>341000</v>
      </c>
      <c r="L17" s="20">
        <f>L18</f>
        <v>0</v>
      </c>
      <c r="M17" s="33">
        <f t="shared" ref="M17:M32" si="3">K17+L17</f>
        <v>341000</v>
      </c>
      <c r="N17" s="20">
        <f>N18</f>
        <v>0</v>
      </c>
      <c r="O17" s="33">
        <f t="shared" ref="O17:O32" si="4">M17+N17</f>
        <v>341000</v>
      </c>
      <c r="P17" s="20">
        <f>P18</f>
        <v>0</v>
      </c>
      <c r="Q17" s="33">
        <f t="shared" ref="Q17:Q32" si="5">O17+P17</f>
        <v>341000</v>
      </c>
      <c r="R17" s="20">
        <f>R18</f>
        <v>0</v>
      </c>
      <c r="S17" s="33">
        <f t="shared" ref="S17:S32" si="6">Q17+R17</f>
        <v>341000</v>
      </c>
      <c r="T17" s="20">
        <f>T18</f>
        <v>0</v>
      </c>
      <c r="U17" s="33">
        <f t="shared" ref="U17:U32" si="7">S17+T17</f>
        <v>341000</v>
      </c>
    </row>
    <row r="18" spans="1:21" ht="39" customHeight="1" x14ac:dyDescent="0.3">
      <c r="A18" s="12" t="s">
        <v>40</v>
      </c>
      <c r="B18" s="13" t="s">
        <v>31</v>
      </c>
      <c r="C18" s="21">
        <v>341000</v>
      </c>
      <c r="D18" s="19">
        <v>1000</v>
      </c>
      <c r="E18" s="19">
        <v>855.3</v>
      </c>
      <c r="F18" s="21"/>
      <c r="G18" s="33">
        <f t="shared" si="0"/>
        <v>341000</v>
      </c>
      <c r="H18" s="21"/>
      <c r="I18" s="33">
        <f t="shared" si="1"/>
        <v>341000</v>
      </c>
      <c r="J18" s="21"/>
      <c r="K18" s="33">
        <f t="shared" si="2"/>
        <v>341000</v>
      </c>
      <c r="L18" s="21"/>
      <c r="M18" s="33">
        <f t="shared" si="3"/>
        <v>341000</v>
      </c>
      <c r="N18" s="21"/>
      <c r="O18" s="33">
        <f t="shared" si="4"/>
        <v>341000</v>
      </c>
      <c r="P18" s="21"/>
      <c r="Q18" s="33">
        <f t="shared" si="5"/>
        <v>341000</v>
      </c>
      <c r="R18" s="21"/>
      <c r="S18" s="33">
        <f t="shared" si="6"/>
        <v>341000</v>
      </c>
      <c r="T18" s="21"/>
      <c r="U18" s="33">
        <f t="shared" si="7"/>
        <v>341000</v>
      </c>
    </row>
    <row r="19" spans="1:21" ht="39" customHeight="1" x14ac:dyDescent="0.3">
      <c r="A19" s="10" t="s">
        <v>18</v>
      </c>
      <c r="B19" s="11" t="s">
        <v>21</v>
      </c>
      <c r="C19" s="20">
        <f>C20</f>
        <v>-341000</v>
      </c>
      <c r="D19" s="18">
        <v>-30000</v>
      </c>
      <c r="E19" s="18">
        <v>-30000</v>
      </c>
      <c r="F19" s="20">
        <f>F20</f>
        <v>0</v>
      </c>
      <c r="G19" s="33">
        <f t="shared" si="0"/>
        <v>-341000</v>
      </c>
      <c r="H19" s="20">
        <f>H20</f>
        <v>0</v>
      </c>
      <c r="I19" s="33">
        <f t="shared" si="1"/>
        <v>-341000</v>
      </c>
      <c r="J19" s="20">
        <f>J20</f>
        <v>0</v>
      </c>
      <c r="K19" s="33">
        <f t="shared" si="2"/>
        <v>-341000</v>
      </c>
      <c r="L19" s="20">
        <f>L20</f>
        <v>0</v>
      </c>
      <c r="M19" s="33">
        <f t="shared" si="3"/>
        <v>-341000</v>
      </c>
      <c r="N19" s="20">
        <f>N20</f>
        <v>0</v>
      </c>
      <c r="O19" s="33">
        <f t="shared" si="4"/>
        <v>-341000</v>
      </c>
      <c r="P19" s="20">
        <f>P20</f>
        <v>0</v>
      </c>
      <c r="Q19" s="33">
        <f t="shared" si="5"/>
        <v>-341000</v>
      </c>
      <c r="R19" s="20">
        <f>R20</f>
        <v>0</v>
      </c>
      <c r="S19" s="33">
        <f t="shared" si="6"/>
        <v>-341000</v>
      </c>
      <c r="T19" s="20">
        <f>T20</f>
        <v>0</v>
      </c>
      <c r="U19" s="33">
        <f t="shared" si="7"/>
        <v>-341000</v>
      </c>
    </row>
    <row r="20" spans="1:21" ht="39" customHeight="1" x14ac:dyDescent="0.3">
      <c r="A20" s="12" t="s">
        <v>41</v>
      </c>
      <c r="B20" s="28" t="s">
        <v>33</v>
      </c>
      <c r="C20" s="21">
        <v>-341000</v>
      </c>
      <c r="D20" s="19">
        <v>-14948</v>
      </c>
      <c r="E20" s="19">
        <v>-4949</v>
      </c>
      <c r="F20" s="21"/>
      <c r="G20" s="33">
        <f t="shared" si="0"/>
        <v>-341000</v>
      </c>
      <c r="H20" s="21"/>
      <c r="I20" s="33">
        <f t="shared" si="1"/>
        <v>-341000</v>
      </c>
      <c r="J20" s="21"/>
      <c r="K20" s="33">
        <f t="shared" si="2"/>
        <v>-341000</v>
      </c>
      <c r="L20" s="21"/>
      <c r="M20" s="33">
        <f t="shared" si="3"/>
        <v>-341000</v>
      </c>
      <c r="N20" s="21"/>
      <c r="O20" s="33">
        <f t="shared" si="4"/>
        <v>-341000</v>
      </c>
      <c r="P20" s="21"/>
      <c r="Q20" s="33">
        <f t="shared" si="5"/>
        <v>-341000</v>
      </c>
      <c r="R20" s="21"/>
      <c r="S20" s="33">
        <f t="shared" si="6"/>
        <v>-341000</v>
      </c>
      <c r="T20" s="21"/>
      <c r="U20" s="33">
        <f t="shared" si="7"/>
        <v>-341000</v>
      </c>
    </row>
    <row r="21" spans="1:21" ht="39" customHeight="1" x14ac:dyDescent="0.3">
      <c r="A21" s="10" t="s">
        <v>14</v>
      </c>
      <c r="B21" s="11" t="s">
        <v>22</v>
      </c>
      <c r="C21" s="20">
        <f>C23+C25</f>
        <v>0</v>
      </c>
      <c r="D21" s="19">
        <v>-1200</v>
      </c>
      <c r="E21" s="19">
        <v>-1200</v>
      </c>
      <c r="F21" s="20">
        <f>F23+F25</f>
        <v>0</v>
      </c>
      <c r="G21" s="33">
        <f t="shared" si="0"/>
        <v>0</v>
      </c>
      <c r="H21" s="20">
        <f>H23+H25</f>
        <v>0</v>
      </c>
      <c r="I21" s="33">
        <f t="shared" si="1"/>
        <v>0</v>
      </c>
      <c r="J21" s="20">
        <f>J23+J25</f>
        <v>0</v>
      </c>
      <c r="K21" s="33">
        <f t="shared" si="2"/>
        <v>0</v>
      </c>
      <c r="L21" s="20">
        <f>L23+L25</f>
        <v>59000</v>
      </c>
      <c r="M21" s="33">
        <f t="shared" si="3"/>
        <v>59000</v>
      </c>
      <c r="N21" s="20">
        <f>N23+N25</f>
        <v>0</v>
      </c>
      <c r="O21" s="33">
        <f t="shared" si="4"/>
        <v>59000</v>
      </c>
      <c r="P21" s="20">
        <f>P23+P25</f>
        <v>0</v>
      </c>
      <c r="Q21" s="33">
        <f t="shared" si="5"/>
        <v>59000</v>
      </c>
      <c r="R21" s="20">
        <f>R23+R25</f>
        <v>0</v>
      </c>
      <c r="S21" s="33">
        <f t="shared" si="6"/>
        <v>59000</v>
      </c>
      <c r="T21" s="20">
        <f>T23+T25</f>
        <v>0</v>
      </c>
      <c r="U21" s="33">
        <f t="shared" si="7"/>
        <v>59000</v>
      </c>
    </row>
    <row r="22" spans="1:21" ht="39" customHeight="1" x14ac:dyDescent="0.3">
      <c r="A22" s="12" t="s">
        <v>19</v>
      </c>
      <c r="B22" s="13" t="s">
        <v>23</v>
      </c>
      <c r="C22" s="27">
        <v>0</v>
      </c>
      <c r="D22" s="19">
        <v>3657.5</v>
      </c>
      <c r="E22" s="19">
        <v>0</v>
      </c>
      <c r="F22" s="27">
        <v>0</v>
      </c>
      <c r="G22" s="33">
        <f t="shared" si="0"/>
        <v>0</v>
      </c>
      <c r="H22" s="27">
        <v>0</v>
      </c>
      <c r="I22" s="33">
        <f t="shared" si="1"/>
        <v>0</v>
      </c>
      <c r="J22" s="27">
        <v>0</v>
      </c>
      <c r="K22" s="33">
        <f t="shared" si="2"/>
        <v>0</v>
      </c>
      <c r="L22" s="27">
        <v>0</v>
      </c>
      <c r="M22" s="33">
        <f t="shared" si="3"/>
        <v>0</v>
      </c>
      <c r="N22" s="27">
        <v>0</v>
      </c>
      <c r="O22" s="33">
        <f t="shared" si="4"/>
        <v>0</v>
      </c>
      <c r="P22" s="27">
        <v>0</v>
      </c>
      <c r="Q22" s="33">
        <f t="shared" si="5"/>
        <v>0</v>
      </c>
      <c r="R22" s="27">
        <v>0</v>
      </c>
      <c r="S22" s="33">
        <f t="shared" si="6"/>
        <v>0</v>
      </c>
      <c r="T22" s="27">
        <v>0</v>
      </c>
      <c r="U22" s="33">
        <f t="shared" si="7"/>
        <v>0</v>
      </c>
    </row>
    <row r="23" spans="1:21" ht="39" customHeight="1" x14ac:dyDescent="0.3">
      <c r="A23" s="10" t="s">
        <v>15</v>
      </c>
      <c r="B23" s="11" t="s">
        <v>35</v>
      </c>
      <c r="C23" s="26">
        <f>C24</f>
        <v>0</v>
      </c>
      <c r="D23" s="18">
        <f>D16+D17+D18+D19+D20+D21+D22</f>
        <v>8509.5</v>
      </c>
      <c r="E23" s="18">
        <f>E16+E17+E18+E19+E20+E21+E22</f>
        <v>4706.3000000000029</v>
      </c>
      <c r="F23" s="26">
        <f>F24</f>
        <v>0</v>
      </c>
      <c r="G23" s="33">
        <f t="shared" si="0"/>
        <v>0</v>
      </c>
      <c r="H23" s="26">
        <f>H24</f>
        <v>0</v>
      </c>
      <c r="I23" s="33">
        <f t="shared" si="1"/>
        <v>0</v>
      </c>
      <c r="J23" s="26">
        <f>J24</f>
        <v>0</v>
      </c>
      <c r="K23" s="33">
        <f t="shared" si="2"/>
        <v>0</v>
      </c>
      <c r="L23" s="26">
        <f>L24</f>
        <v>59000</v>
      </c>
      <c r="M23" s="33">
        <f t="shared" si="3"/>
        <v>59000</v>
      </c>
      <c r="N23" s="26">
        <f>N24</f>
        <v>0</v>
      </c>
      <c r="O23" s="33">
        <f t="shared" si="4"/>
        <v>59000</v>
      </c>
      <c r="P23" s="26">
        <f>P24</f>
        <v>0</v>
      </c>
      <c r="Q23" s="33">
        <f t="shared" si="5"/>
        <v>59000</v>
      </c>
      <c r="R23" s="26">
        <f>R24</f>
        <v>0</v>
      </c>
      <c r="S23" s="33">
        <f t="shared" si="6"/>
        <v>59000</v>
      </c>
      <c r="T23" s="26">
        <f>T24</f>
        <v>0</v>
      </c>
      <c r="U23" s="33">
        <f t="shared" si="7"/>
        <v>59000</v>
      </c>
    </row>
    <row r="24" spans="1:21" ht="58.5" customHeight="1" x14ac:dyDescent="0.3">
      <c r="A24" s="12" t="s">
        <v>42</v>
      </c>
      <c r="B24" s="13" t="s">
        <v>36</v>
      </c>
      <c r="C24" s="21">
        <v>0</v>
      </c>
      <c r="D24" s="16"/>
      <c r="E24" s="16"/>
      <c r="F24" s="21">
        <v>0</v>
      </c>
      <c r="G24" s="33">
        <f t="shared" si="0"/>
        <v>0</v>
      </c>
      <c r="H24" s="21">
        <v>0</v>
      </c>
      <c r="I24" s="33">
        <f t="shared" si="1"/>
        <v>0</v>
      </c>
      <c r="J24" s="21">
        <v>0</v>
      </c>
      <c r="K24" s="33">
        <f t="shared" si="2"/>
        <v>0</v>
      </c>
      <c r="L24" s="21">
        <v>59000</v>
      </c>
      <c r="M24" s="33">
        <f t="shared" si="3"/>
        <v>59000</v>
      </c>
      <c r="N24" s="21"/>
      <c r="O24" s="33">
        <f t="shared" si="4"/>
        <v>59000</v>
      </c>
      <c r="P24" s="21"/>
      <c r="Q24" s="33">
        <f t="shared" si="5"/>
        <v>59000</v>
      </c>
      <c r="R24" s="21"/>
      <c r="S24" s="33">
        <f t="shared" si="6"/>
        <v>59000</v>
      </c>
      <c r="T24" s="21"/>
      <c r="U24" s="33">
        <f t="shared" si="7"/>
        <v>59000</v>
      </c>
    </row>
    <row r="25" spans="1:21" ht="57.75" customHeight="1" x14ac:dyDescent="0.3">
      <c r="A25" s="10" t="s">
        <v>20</v>
      </c>
      <c r="B25" s="11" t="s">
        <v>27</v>
      </c>
      <c r="C25" s="20">
        <f>C26</f>
        <v>0</v>
      </c>
      <c r="D25" s="16"/>
      <c r="E25" s="16"/>
      <c r="F25" s="20">
        <f>F26</f>
        <v>0</v>
      </c>
      <c r="G25" s="33">
        <f t="shared" si="0"/>
        <v>0</v>
      </c>
      <c r="H25" s="20">
        <f>H26</f>
        <v>0</v>
      </c>
      <c r="I25" s="33">
        <f t="shared" si="1"/>
        <v>0</v>
      </c>
      <c r="J25" s="20">
        <f>J26</f>
        <v>0</v>
      </c>
      <c r="K25" s="33">
        <f t="shared" si="2"/>
        <v>0</v>
      </c>
      <c r="L25" s="20">
        <f>L26</f>
        <v>0</v>
      </c>
      <c r="M25" s="33">
        <f t="shared" si="3"/>
        <v>0</v>
      </c>
      <c r="N25" s="20">
        <f>N26</f>
        <v>0</v>
      </c>
      <c r="O25" s="33">
        <f t="shared" si="4"/>
        <v>0</v>
      </c>
      <c r="P25" s="20">
        <f>P26</f>
        <v>0</v>
      </c>
      <c r="Q25" s="33">
        <f t="shared" si="5"/>
        <v>0</v>
      </c>
      <c r="R25" s="20">
        <f>R26</f>
        <v>0</v>
      </c>
      <c r="S25" s="33">
        <f t="shared" si="6"/>
        <v>0</v>
      </c>
      <c r="T25" s="20">
        <f>T26</f>
        <v>0</v>
      </c>
      <c r="U25" s="33">
        <f t="shared" si="7"/>
        <v>0</v>
      </c>
    </row>
    <row r="26" spans="1:21" ht="57.75" customHeight="1" x14ac:dyDescent="0.3">
      <c r="A26" s="12" t="s">
        <v>43</v>
      </c>
      <c r="B26" s="13" t="s">
        <v>37</v>
      </c>
      <c r="C26" s="21">
        <v>0</v>
      </c>
      <c r="D26" s="16"/>
      <c r="E26" s="16"/>
      <c r="F26" s="21">
        <v>0</v>
      </c>
      <c r="G26" s="33">
        <f t="shared" si="0"/>
        <v>0</v>
      </c>
      <c r="H26" s="21">
        <v>0</v>
      </c>
      <c r="I26" s="33">
        <f t="shared" si="1"/>
        <v>0</v>
      </c>
      <c r="J26" s="21">
        <v>0</v>
      </c>
      <c r="K26" s="33">
        <f t="shared" si="2"/>
        <v>0</v>
      </c>
      <c r="L26" s="21">
        <v>0</v>
      </c>
      <c r="M26" s="33">
        <f t="shared" si="3"/>
        <v>0</v>
      </c>
      <c r="N26" s="21">
        <v>0</v>
      </c>
      <c r="O26" s="33">
        <f t="shared" si="4"/>
        <v>0</v>
      </c>
      <c r="P26" s="21">
        <v>0</v>
      </c>
      <c r="Q26" s="33">
        <f t="shared" si="5"/>
        <v>0</v>
      </c>
      <c r="R26" s="21">
        <v>0</v>
      </c>
      <c r="S26" s="33">
        <f t="shared" si="6"/>
        <v>0</v>
      </c>
      <c r="T26" s="21">
        <v>0</v>
      </c>
      <c r="U26" s="33">
        <f t="shared" si="7"/>
        <v>0</v>
      </c>
    </row>
    <row r="27" spans="1:21" ht="37.5" x14ac:dyDescent="0.3">
      <c r="A27" s="10" t="s">
        <v>24</v>
      </c>
      <c r="B27" s="11" t="s">
        <v>25</v>
      </c>
      <c r="C27" s="20">
        <f>C28</f>
        <v>0</v>
      </c>
      <c r="D27" s="17"/>
      <c r="E27" s="17"/>
      <c r="F27" s="20">
        <f>F28</f>
        <v>0</v>
      </c>
      <c r="G27" s="33">
        <f t="shared" si="0"/>
        <v>0</v>
      </c>
      <c r="H27" s="20">
        <f>H28</f>
        <v>0</v>
      </c>
      <c r="I27" s="33">
        <f t="shared" si="1"/>
        <v>0</v>
      </c>
      <c r="J27" s="20">
        <f>J28</f>
        <v>0</v>
      </c>
      <c r="K27" s="33">
        <f t="shared" si="2"/>
        <v>0</v>
      </c>
      <c r="L27" s="20">
        <f>L28</f>
        <v>0</v>
      </c>
      <c r="M27" s="33">
        <f t="shared" si="3"/>
        <v>0</v>
      </c>
      <c r="N27" s="20">
        <f>N28</f>
        <v>0</v>
      </c>
      <c r="O27" s="33">
        <f t="shared" si="4"/>
        <v>0</v>
      </c>
      <c r="P27" s="20">
        <f>P28</f>
        <v>0</v>
      </c>
      <c r="Q27" s="33">
        <f t="shared" si="5"/>
        <v>0</v>
      </c>
      <c r="R27" s="20">
        <f>R28</f>
        <v>0</v>
      </c>
      <c r="S27" s="33">
        <f t="shared" si="6"/>
        <v>0</v>
      </c>
      <c r="T27" s="20">
        <f>T28</f>
        <v>0</v>
      </c>
      <c r="U27" s="33">
        <f t="shared" si="7"/>
        <v>0</v>
      </c>
    </row>
    <row r="28" spans="1:21" ht="37.5" x14ac:dyDescent="0.3">
      <c r="A28" s="10" t="s">
        <v>16</v>
      </c>
      <c r="B28" s="11" t="s">
        <v>26</v>
      </c>
      <c r="C28" s="26">
        <f>C29</f>
        <v>0</v>
      </c>
      <c r="D28" s="4"/>
      <c r="E28" s="4"/>
      <c r="F28" s="26">
        <f>F29</f>
        <v>0</v>
      </c>
      <c r="G28" s="33">
        <f t="shared" si="0"/>
        <v>0</v>
      </c>
      <c r="H28" s="26">
        <f>H29</f>
        <v>0</v>
      </c>
      <c r="I28" s="33">
        <f t="shared" si="1"/>
        <v>0</v>
      </c>
      <c r="J28" s="26">
        <f>J29</f>
        <v>0</v>
      </c>
      <c r="K28" s="33">
        <f t="shared" si="2"/>
        <v>0</v>
      </c>
      <c r="L28" s="26">
        <f>L29</f>
        <v>0</v>
      </c>
      <c r="M28" s="33">
        <f t="shared" si="3"/>
        <v>0</v>
      </c>
      <c r="N28" s="26">
        <f>N29</f>
        <v>0</v>
      </c>
      <c r="O28" s="33">
        <f t="shared" si="4"/>
        <v>0</v>
      </c>
      <c r="P28" s="26">
        <f>P29</f>
        <v>0</v>
      </c>
      <c r="Q28" s="33">
        <f t="shared" si="5"/>
        <v>0</v>
      </c>
      <c r="R28" s="26">
        <f>R29</f>
        <v>0</v>
      </c>
      <c r="S28" s="33">
        <f t="shared" si="6"/>
        <v>0</v>
      </c>
      <c r="T28" s="26">
        <f>T29</f>
        <v>0</v>
      </c>
      <c r="U28" s="33">
        <f t="shared" si="7"/>
        <v>0</v>
      </c>
    </row>
    <row r="29" spans="1:21" ht="37.5" x14ac:dyDescent="0.3">
      <c r="A29" s="10" t="s">
        <v>17</v>
      </c>
      <c r="B29" s="11" t="s">
        <v>28</v>
      </c>
      <c r="C29" s="26">
        <f>C30</f>
        <v>0</v>
      </c>
      <c r="D29" s="4"/>
      <c r="E29" s="4"/>
      <c r="F29" s="26">
        <f>F30</f>
        <v>0</v>
      </c>
      <c r="G29" s="33">
        <f t="shared" si="0"/>
        <v>0</v>
      </c>
      <c r="H29" s="26">
        <f>H30</f>
        <v>0</v>
      </c>
      <c r="I29" s="33">
        <f t="shared" si="1"/>
        <v>0</v>
      </c>
      <c r="J29" s="26">
        <f>J30</f>
        <v>0</v>
      </c>
      <c r="K29" s="33">
        <f t="shared" si="2"/>
        <v>0</v>
      </c>
      <c r="L29" s="26">
        <f>L30</f>
        <v>0</v>
      </c>
      <c r="M29" s="33">
        <f t="shared" si="3"/>
        <v>0</v>
      </c>
      <c r="N29" s="26">
        <f>N30</f>
        <v>0</v>
      </c>
      <c r="O29" s="33">
        <f t="shared" si="4"/>
        <v>0</v>
      </c>
      <c r="P29" s="26">
        <f>P30</f>
        <v>0</v>
      </c>
      <c r="Q29" s="33">
        <f t="shared" si="5"/>
        <v>0</v>
      </c>
      <c r="R29" s="26">
        <f>R30</f>
        <v>0</v>
      </c>
      <c r="S29" s="33">
        <f t="shared" si="6"/>
        <v>0</v>
      </c>
      <c r="T29" s="26">
        <f>T30</f>
        <v>0</v>
      </c>
      <c r="U29" s="33">
        <f t="shared" si="7"/>
        <v>0</v>
      </c>
    </row>
    <row r="30" spans="1:21" ht="60" customHeight="1" x14ac:dyDescent="0.3">
      <c r="A30" s="12" t="s">
        <v>44</v>
      </c>
      <c r="B30" s="13" t="s">
        <v>38</v>
      </c>
      <c r="C30" s="21">
        <v>0</v>
      </c>
      <c r="D30" s="4"/>
      <c r="E30" s="4"/>
      <c r="F30" s="21">
        <v>0</v>
      </c>
      <c r="G30" s="33">
        <f t="shared" si="0"/>
        <v>0</v>
      </c>
      <c r="H30" s="21">
        <v>0</v>
      </c>
      <c r="I30" s="33">
        <f t="shared" si="1"/>
        <v>0</v>
      </c>
      <c r="J30" s="21">
        <v>0</v>
      </c>
      <c r="K30" s="33">
        <f t="shared" si="2"/>
        <v>0</v>
      </c>
      <c r="L30" s="21">
        <v>0</v>
      </c>
      <c r="M30" s="33">
        <f t="shared" si="3"/>
        <v>0</v>
      </c>
      <c r="N30" s="21">
        <v>0</v>
      </c>
      <c r="O30" s="33">
        <f t="shared" si="4"/>
        <v>0</v>
      </c>
      <c r="P30" s="21">
        <v>0</v>
      </c>
      <c r="Q30" s="33">
        <f t="shared" si="5"/>
        <v>0</v>
      </c>
      <c r="R30" s="21">
        <v>0</v>
      </c>
      <c r="S30" s="33">
        <f t="shared" si="6"/>
        <v>0</v>
      </c>
      <c r="T30" s="21">
        <v>0</v>
      </c>
      <c r="U30" s="33">
        <f t="shared" si="7"/>
        <v>0</v>
      </c>
    </row>
    <row r="31" spans="1:21" ht="37.5" x14ac:dyDescent="0.3">
      <c r="A31" s="14" t="s">
        <v>39</v>
      </c>
      <c r="B31" s="15" t="s">
        <v>4</v>
      </c>
      <c r="C31" s="31">
        <v>111825.2</v>
      </c>
      <c r="D31" s="4"/>
      <c r="E31" s="4"/>
      <c r="F31" s="31">
        <v>96421</v>
      </c>
      <c r="G31" s="33">
        <f>C31+F31</f>
        <v>208246.2</v>
      </c>
      <c r="H31" s="31">
        <v>88418.7</v>
      </c>
      <c r="I31" s="33">
        <f t="shared" si="1"/>
        <v>296664.90000000002</v>
      </c>
      <c r="J31" s="31">
        <v>3839.4</v>
      </c>
      <c r="K31" s="33">
        <f t="shared" si="2"/>
        <v>300504.30000000005</v>
      </c>
      <c r="L31" s="31">
        <f>-59000+2215</f>
        <v>-56785</v>
      </c>
      <c r="M31" s="33">
        <f t="shared" si="3"/>
        <v>243719.30000000005</v>
      </c>
      <c r="N31" s="31">
        <v>2244</v>
      </c>
      <c r="O31" s="33">
        <f t="shared" si="4"/>
        <v>245963.30000000005</v>
      </c>
      <c r="P31" s="31">
        <v>850.1</v>
      </c>
      <c r="Q31" s="33">
        <f t="shared" si="5"/>
        <v>246813.40000000005</v>
      </c>
      <c r="R31" s="31">
        <v>207.7</v>
      </c>
      <c r="S31" s="33">
        <f t="shared" si="6"/>
        <v>247021.10000000006</v>
      </c>
      <c r="T31" s="31">
        <v>-77401.600000000006</v>
      </c>
      <c r="U31" s="33">
        <f t="shared" si="7"/>
        <v>169619.50000000006</v>
      </c>
    </row>
    <row r="32" spans="1:21" x14ac:dyDescent="0.3">
      <c r="A32" s="12"/>
      <c r="B32" s="11" t="s">
        <v>3</v>
      </c>
      <c r="C32" s="29">
        <f>C16+C21+C27+C31</f>
        <v>111825.2</v>
      </c>
      <c r="D32" s="4"/>
      <c r="E32" s="4"/>
      <c r="F32" s="29">
        <f>F16+F21+F27+F31</f>
        <v>96421</v>
      </c>
      <c r="G32" s="33">
        <f t="shared" si="0"/>
        <v>208246.2</v>
      </c>
      <c r="H32" s="29">
        <f>H16+H21+H27+H31</f>
        <v>88418.7</v>
      </c>
      <c r="I32" s="33">
        <f t="shared" si="1"/>
        <v>296664.90000000002</v>
      </c>
      <c r="J32" s="29">
        <f>J16+J21+J27+J31</f>
        <v>3839.4</v>
      </c>
      <c r="K32" s="33">
        <f t="shared" si="2"/>
        <v>300504.30000000005</v>
      </c>
      <c r="L32" s="29">
        <f>L16+L21+L27+L31</f>
        <v>2215</v>
      </c>
      <c r="M32" s="33">
        <f t="shared" si="3"/>
        <v>302719.30000000005</v>
      </c>
      <c r="N32" s="29">
        <f>N16+N21+N27+N31</f>
        <v>2244</v>
      </c>
      <c r="O32" s="33">
        <f t="shared" si="4"/>
        <v>304963.30000000005</v>
      </c>
      <c r="P32" s="29">
        <f>P16+P21+P27+P31</f>
        <v>850.1</v>
      </c>
      <c r="Q32" s="33">
        <f t="shared" si="5"/>
        <v>305813.40000000002</v>
      </c>
      <c r="R32" s="29">
        <f>R16+R21+R27+R31</f>
        <v>207.7</v>
      </c>
      <c r="S32" s="33">
        <f t="shared" si="6"/>
        <v>306021.10000000003</v>
      </c>
      <c r="T32" s="29">
        <f>T16+T21+T27+T31</f>
        <v>-77401.600000000006</v>
      </c>
      <c r="U32" s="33">
        <f t="shared" si="7"/>
        <v>228619.50000000003</v>
      </c>
    </row>
    <row r="33" spans="1:5" x14ac:dyDescent="0.3">
      <c r="B33" s="4"/>
      <c r="C33" s="4"/>
      <c r="D33" s="4"/>
      <c r="E33" s="4"/>
    </row>
    <row r="34" spans="1:5" x14ac:dyDescent="0.3">
      <c r="A34" s="4"/>
      <c r="B34" s="4"/>
      <c r="C34"/>
      <c r="D34"/>
      <c r="E34"/>
    </row>
    <row r="35" spans="1:5" x14ac:dyDescent="0.3">
      <c r="A35" s="4"/>
      <c r="B35" s="4"/>
      <c r="C35"/>
      <c r="D35"/>
      <c r="E35"/>
    </row>
    <row r="36" spans="1:5" x14ac:dyDescent="0.3">
      <c r="A36" s="4"/>
      <c r="B36" s="4"/>
      <c r="C36"/>
      <c r="D36"/>
      <c r="E36"/>
    </row>
    <row r="37" spans="1:5" x14ac:dyDescent="0.3">
      <c r="A37" s="4"/>
      <c r="B37" s="4"/>
      <c r="C37"/>
      <c r="D37"/>
      <c r="E37"/>
    </row>
    <row r="38" spans="1:5" x14ac:dyDescent="0.3">
      <c r="A38" s="2"/>
      <c r="C38"/>
      <c r="D38"/>
      <c r="E38"/>
    </row>
    <row r="39" spans="1:5" x14ac:dyDescent="0.3">
      <c r="A39" s="2"/>
      <c r="C39"/>
      <c r="D39"/>
      <c r="E39"/>
    </row>
    <row r="40" spans="1:5" x14ac:dyDescent="0.3">
      <c r="A40" s="2"/>
      <c r="C40"/>
      <c r="D40"/>
      <c r="E40"/>
    </row>
    <row r="41" spans="1:5" x14ac:dyDescent="0.3">
      <c r="A41" s="2"/>
      <c r="C41"/>
      <c r="D41"/>
      <c r="E41"/>
    </row>
    <row r="42" spans="1:5" x14ac:dyDescent="0.3">
      <c r="A42" s="2"/>
      <c r="C42"/>
      <c r="D42"/>
      <c r="E42"/>
    </row>
  </sheetData>
  <mergeCells count="27">
    <mergeCell ref="D1:E1"/>
    <mergeCell ref="A14:A15"/>
    <mergeCell ref="B14:B15"/>
    <mergeCell ref="C14:C15"/>
    <mergeCell ref="P14:P15"/>
    <mergeCell ref="N14:N15"/>
    <mergeCell ref="O14:O15"/>
    <mergeCell ref="L14:L15"/>
    <mergeCell ref="M14:M15"/>
    <mergeCell ref="J14:J15"/>
    <mergeCell ref="K14:K15"/>
    <mergeCell ref="H14:H15"/>
    <mergeCell ref="D2:E2"/>
    <mergeCell ref="D3:E3"/>
    <mergeCell ref="D4:E4"/>
    <mergeCell ref="I14:I15"/>
    <mergeCell ref="T14:T15"/>
    <mergeCell ref="U14:U15"/>
    <mergeCell ref="A9:U9"/>
    <mergeCell ref="A10:U10"/>
    <mergeCell ref="A11:U11"/>
    <mergeCell ref="A12:U12"/>
    <mergeCell ref="R14:R15"/>
    <mergeCell ref="S14:S15"/>
    <mergeCell ref="Q14:Q15"/>
    <mergeCell ref="F14:F15"/>
    <mergeCell ref="G14:G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8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2022</vt:lpstr>
      <vt:lpstr>'прил.2 ист 2022'!Заголовки_для_печати</vt:lpstr>
      <vt:lpstr>'прил.2 ист 2022'!Область_печати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2022-10-18T10:29:59Z</cp:lastPrinted>
  <dcterms:created xsi:type="dcterms:W3CDTF">2010-10-05T13:57:43Z</dcterms:created>
  <dcterms:modified xsi:type="dcterms:W3CDTF">2023-01-09T13:45:26Z</dcterms:modified>
</cp:coreProperties>
</file>