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3655" windowHeight="9150"/>
  </bookViews>
  <sheets>
    <sheet name="Форма0503364 с.1" sheetId="2" r:id="rId1"/>
    <sheet name="Форма0503364 с.2" sheetId="3" r:id="rId2"/>
  </sheets>
  <calcPr calcId="125725"/>
</workbook>
</file>

<file path=xl/calcChain.xml><?xml version="1.0" encoding="utf-8"?>
<calcChain xmlns="http://schemas.openxmlformats.org/spreadsheetml/2006/main">
  <c r="F8" i="3"/>
  <c r="D8"/>
  <c r="H13"/>
  <c r="G13"/>
  <c r="D51" i="2"/>
  <c r="H47"/>
  <c r="G47"/>
  <c r="H46"/>
  <c r="G46"/>
  <c r="H45"/>
  <c r="G45"/>
  <c r="H44"/>
  <c r="G44"/>
  <c r="H26" l="1"/>
  <c r="G26"/>
  <c r="G8" i="3"/>
  <c r="H36" i="2"/>
  <c r="G36"/>
  <c r="H32"/>
  <c r="G32"/>
  <c r="F51"/>
  <c r="H34"/>
  <c r="H31"/>
  <c r="G31"/>
  <c r="H22"/>
  <c r="G22"/>
  <c r="H20"/>
  <c r="G20"/>
  <c r="H19"/>
  <c r="G19"/>
  <c r="H18"/>
  <c r="G18"/>
  <c r="H17"/>
  <c r="G17"/>
  <c r="G12" i="3"/>
  <c r="H12"/>
  <c r="H10"/>
  <c r="H8"/>
  <c r="H50" i="2"/>
  <c r="H49"/>
  <c r="H43"/>
  <c r="H42"/>
  <c r="H41"/>
  <c r="H40"/>
  <c r="H39"/>
  <c r="H38"/>
  <c r="H37"/>
  <c r="H35"/>
  <c r="H33"/>
  <c r="H30"/>
  <c r="H29"/>
  <c r="H28"/>
  <c r="H27"/>
  <c r="H24"/>
  <c r="G50"/>
  <c r="G49"/>
  <c r="G43"/>
  <c r="G42"/>
  <c r="G41"/>
  <c r="G40"/>
  <c r="G39"/>
  <c r="G38"/>
  <c r="G37"/>
  <c r="G35"/>
  <c r="G30"/>
  <c r="G29"/>
  <c r="G28"/>
  <c r="G27"/>
  <c r="G24"/>
  <c r="G21"/>
  <c r="G16"/>
  <c r="G14"/>
  <c r="H21"/>
  <c r="H16"/>
  <c r="H14"/>
</calcChain>
</file>

<file path=xl/sharedStrings.xml><?xml version="1.0" encoding="utf-8"?>
<sst xmlns="http://schemas.openxmlformats.org/spreadsheetml/2006/main" count="235" uniqueCount="94">
  <si>
    <t>Код формы по ОКУД</t>
  </si>
  <si>
    <t>0503364</t>
  </si>
  <si>
    <t>Сведения об исполнении консолидированного  бюджета</t>
  </si>
  <si>
    <t>Наименование бюджета:</t>
  </si>
  <si>
    <t>(консолидированный бюджет субъекта Российской Федерации;  консолидированный бюджет субъекта Российской Федерации и территориального государственного внебюджетного фонда)</t>
  </si>
  <si>
    <t>Наименование организации:</t>
  </si>
  <si>
    <t/>
  </si>
  <si>
    <t>Код по бюджетной классификации</t>
  </si>
  <si>
    <t xml:space="preserve">Код строки
</t>
  </si>
  <si>
    <t>Утвержденные бюджетные назначения (прогнозные показатели)</t>
  </si>
  <si>
    <t>Доведенные бюджетные данные</t>
  </si>
  <si>
    <t>Исполнено, руб</t>
  </si>
  <si>
    <t>Показатели исполнения</t>
  </si>
  <si>
    <t>Причины отклонений                                             от планового процента исполнения</t>
  </si>
  <si>
    <t xml:space="preserve"> сумма отклонения, руб (гр.5-гр.3)</t>
  </si>
  <si>
    <t>код</t>
  </si>
  <si>
    <t>пояснения</t>
  </si>
  <si>
    <t>5</t>
  </si>
  <si>
    <t>6</t>
  </si>
  <si>
    <t>7</t>
  </si>
  <si>
    <t>8</t>
  </si>
  <si>
    <t>9</t>
  </si>
  <si>
    <t>85000000000000000</t>
  </si>
  <si>
    <t>1. Доходы бюджета, всего</t>
  </si>
  <si>
    <t>010</t>
  </si>
  <si>
    <t xml:space="preserve"> -</t>
  </si>
  <si>
    <t>Х</t>
  </si>
  <si>
    <t>из них:</t>
  </si>
  <si>
    <t>000 106 00000000000000</t>
  </si>
  <si>
    <t>-</t>
  </si>
  <si>
    <t>99</t>
  </si>
  <si>
    <t>Иные причины</t>
  </si>
  <si>
    <t>000 219 00000000000000</t>
  </si>
  <si>
    <t>2. Расходы бюджета, всего</t>
  </si>
  <si>
    <t>200</t>
  </si>
  <si>
    <t>10</t>
  </si>
  <si>
    <t>Оплата работ «по факту» на основании актов выполненных работ</t>
  </si>
  <si>
    <t>000 0203 0000000000000</t>
  </si>
  <si>
    <t>000 0405 0000000000000</t>
  </si>
  <si>
    <t>000 0501 0000000000000</t>
  </si>
  <si>
    <t>000 0503 0000000000000</t>
  </si>
  <si>
    <t>000 0605 0000000000000</t>
  </si>
  <si>
    <t>000 1301 0000000000000</t>
  </si>
  <si>
    <t>04</t>
  </si>
  <si>
    <t>Экономия, сложившаяся по результатам проведения конкурсных процедур</t>
  </si>
  <si>
    <t>Результат исполнения бюджета (дефицит / профицит)</t>
  </si>
  <si>
    <t>450</t>
  </si>
  <si>
    <t>Форма 0503364 с. 2</t>
  </si>
  <si>
    <t>Причины отклонений от планового процента исполнения</t>
  </si>
  <si>
    <t>процент исполнения,
%</t>
  </si>
  <si>
    <t>3. Источники финансирования дефицита бюджета, всего</t>
  </si>
  <si>
    <t>500</t>
  </si>
  <si>
    <t>Источники внутреннего финансирования дефицита бюджета</t>
  </si>
  <si>
    <t>520</t>
  </si>
  <si>
    <t>Источники внешнего финансирования дефицита бюджета</t>
  </si>
  <si>
    <t>620</t>
  </si>
  <si>
    <t>------------------------------</t>
  </si>
  <si>
    <t>1 Показатель рассчитывается при ненулевом значении графы 3 и указывается в процентах (гр.5/гр.3 * 100).</t>
  </si>
  <si>
    <t>При наличии по соответствующей строке раздела в одной из граф 3 или 5 отрицательного значения, показатель графы 6 не рассчитывается.</t>
  </si>
  <si>
    <t>Пояснения отклонений (графа 7) указываются обособленно в части возвратов доходов из бюджета (поступления доходов в бюджет).</t>
  </si>
  <si>
    <t>000 0106 0000000000000</t>
  </si>
  <si>
    <t>000 0113 0000000000000</t>
  </si>
  <si>
    <t>000 0502 0000000000000</t>
  </si>
  <si>
    <t>000 0702 0000000000000</t>
  </si>
  <si>
    <t>000 1006 0000000000000</t>
  </si>
  <si>
    <t>000 1202 0000000000000</t>
  </si>
  <si>
    <t xml:space="preserve">Срок уплаты имущественных налогов физических лиц до 1 декабря </t>
  </si>
  <si>
    <t>Перекредитование коммерческих кредитов не планируется с связи с повышением ключевой ставки</t>
  </si>
  <si>
    <t>000 0309 0000000000000</t>
  </si>
  <si>
    <t>000 0412 0000000000000</t>
  </si>
  <si>
    <t>Бюджет МО "Муниципальный округ Завьяловский район Удмуртской Республики"</t>
  </si>
  <si>
    <t>000 105 00000000000000</t>
  </si>
  <si>
    <t>000 111 00000000000000</t>
  </si>
  <si>
    <t>000 113 00000000000000</t>
  </si>
  <si>
    <t>000 116 00000000000000</t>
  </si>
  <si>
    <t>000 202 00000000000000</t>
  </si>
  <si>
    <t>Возврат остатков межбюджетных трансфертов, образовавшихся на 01.01.2022 года.</t>
  </si>
  <si>
    <t>000 0310 0000000000000</t>
  </si>
  <si>
    <t>000 0406 0000000000000</t>
  </si>
  <si>
    <t>Исходя из распределения УСН, а также переноса сроков уплаты</t>
  </si>
  <si>
    <t>Процесс передачи имущество поселений в муниципальный округ</t>
  </si>
  <si>
    <t>Уменьшение платежей за выкуп родовых захоронений</t>
  </si>
  <si>
    <t>Снижение юридически значимых действий</t>
  </si>
  <si>
    <t>Отсутствие финансирования из бюджета Удмуртской Республики</t>
  </si>
  <si>
    <t xml:space="preserve"> процент исполнения, %</t>
  </si>
  <si>
    <t>000 0314 0000000000000</t>
  </si>
  <si>
    <t>000 0409 0000000000000</t>
  </si>
  <si>
    <t>000 0105 0000000000000</t>
  </si>
  <si>
    <t>000 0705 0000000000000</t>
  </si>
  <si>
    <t>000 0709 0000000000000</t>
  </si>
  <si>
    <t>000 0909 0000000000000</t>
  </si>
  <si>
    <t>000 1004 0000000000000</t>
  </si>
  <si>
    <t>000  01 02 00 00 14 0000 710</t>
  </si>
  <si>
    <t>000  01 02 00 00 14 0000 810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</si>
</sst>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</borders>
  <cellStyleXfs count="103">
    <xf numFmtId="0" fontId="0" fillId="0" borderId="0"/>
    <xf numFmtId="0" fontId="1" fillId="0" borderId="1"/>
    <xf numFmtId="0" fontId="1" fillId="0" borderId="1">
      <alignment shrinkToFit="1"/>
    </xf>
    <xf numFmtId="0" fontId="1" fillId="0" borderId="2"/>
    <xf numFmtId="0" fontId="1" fillId="0" borderId="3">
      <alignment horizontal="right" shrinkToFit="1"/>
    </xf>
    <xf numFmtId="49" fontId="1" fillId="0" borderId="4">
      <alignment horizontal="center"/>
    </xf>
    <xf numFmtId="0" fontId="1" fillId="0" borderId="5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4" fillId="0" borderId="1">
      <alignment horizontal="right"/>
    </xf>
    <xf numFmtId="0" fontId="4" fillId="0" borderId="6">
      <alignment horizontal="center" wrapText="1"/>
    </xf>
    <xf numFmtId="0" fontId="1" fillId="0" borderId="6"/>
    <xf numFmtId="0" fontId="5" fillId="0" borderId="7">
      <alignment horizontal="center" wrapText="1"/>
    </xf>
    <xf numFmtId="0" fontId="1" fillId="0" borderId="7"/>
    <xf numFmtId="0" fontId="5" fillId="0" borderId="6">
      <alignment horizontal="left" wrapText="1"/>
    </xf>
    <xf numFmtId="0" fontId="2" fillId="0" borderId="6">
      <alignment horizontal="center"/>
    </xf>
    <xf numFmtId="0" fontId="4" fillId="0" borderId="8"/>
    <xf numFmtId="0" fontId="4" fillId="0" borderId="9">
      <alignment horizontal="center" vertical="center" wrapText="1"/>
    </xf>
    <xf numFmtId="0" fontId="4" fillId="0" borderId="10">
      <alignment horizontal="center" vertical="center" wrapText="1"/>
    </xf>
    <xf numFmtId="0" fontId="4" fillId="0" borderId="1"/>
    <xf numFmtId="0" fontId="4" fillId="0" borderId="9">
      <alignment horizontal="center" vertical="center"/>
    </xf>
    <xf numFmtId="0" fontId="4" fillId="0" borderId="11">
      <alignment horizontal="center" vertical="center"/>
    </xf>
    <xf numFmtId="49" fontId="4" fillId="0" borderId="11">
      <alignment horizontal="center" vertical="center"/>
    </xf>
    <xf numFmtId="49" fontId="4" fillId="0" borderId="10">
      <alignment horizontal="center" vertical="center"/>
    </xf>
    <xf numFmtId="49" fontId="6" fillId="0" borderId="8"/>
    <xf numFmtId="0" fontId="4" fillId="0" borderId="12">
      <alignment horizontal="left" wrapText="1"/>
    </xf>
    <xf numFmtId="49" fontId="4" fillId="0" borderId="13">
      <alignment horizontal="center" vertical="center" shrinkToFit="1"/>
    </xf>
    <xf numFmtId="4" fontId="4" fillId="0" borderId="14">
      <alignment horizontal="right" vertical="center"/>
    </xf>
    <xf numFmtId="4" fontId="4" fillId="0" borderId="15">
      <alignment horizontal="center" vertical="center"/>
    </xf>
    <xf numFmtId="0" fontId="4" fillId="0" borderId="16">
      <alignment horizontal="center" wrapText="1"/>
    </xf>
    <xf numFmtId="49" fontId="4" fillId="0" borderId="1">
      <alignment horizontal="center"/>
    </xf>
    <xf numFmtId="0" fontId="4" fillId="0" borderId="17">
      <alignment horizontal="left" wrapText="1"/>
    </xf>
    <xf numFmtId="0" fontId="4" fillId="0" borderId="18">
      <alignment vertical="center" shrinkToFit="1"/>
    </xf>
    <xf numFmtId="164" fontId="4" fillId="0" borderId="19">
      <alignment horizontal="right" vertical="center" shrinkToFit="1"/>
    </xf>
    <xf numFmtId="0" fontId="4" fillId="0" borderId="17">
      <alignment wrapText="1"/>
    </xf>
    <xf numFmtId="0" fontId="4" fillId="0" borderId="20">
      <alignment wrapText="1"/>
    </xf>
    <xf numFmtId="49" fontId="4" fillId="0" borderId="21">
      <alignment horizontal="left" vertical="center" indent="1"/>
    </xf>
    <xf numFmtId="49" fontId="4" fillId="0" borderId="22">
      <alignment horizontal="center" vertical="center" shrinkToFit="1"/>
    </xf>
    <xf numFmtId="4" fontId="4" fillId="0" borderId="23">
      <alignment horizontal="right"/>
    </xf>
    <xf numFmtId="4" fontId="4" fillId="0" borderId="23">
      <alignment horizontal="right" wrapText="1"/>
    </xf>
    <xf numFmtId="49" fontId="4" fillId="0" borderId="21">
      <alignment horizontal="center" vertical="center" wrapText="1"/>
    </xf>
    <xf numFmtId="49" fontId="4" fillId="0" borderId="24">
      <alignment horizontal="left" vertical="center" wrapText="1"/>
    </xf>
    <xf numFmtId="49" fontId="4" fillId="0" borderId="25">
      <alignment horizontal="center" vertical="center" shrinkToFit="1"/>
    </xf>
    <xf numFmtId="4" fontId="4" fillId="0" borderId="9">
      <alignment horizontal="right"/>
    </xf>
    <xf numFmtId="4" fontId="4" fillId="0" borderId="12">
      <alignment horizontal="center"/>
    </xf>
    <xf numFmtId="0" fontId="4" fillId="0" borderId="19">
      <alignment wrapText="1"/>
    </xf>
    <xf numFmtId="49" fontId="4" fillId="0" borderId="21">
      <alignment horizontal="center" wrapText="1"/>
    </xf>
    <xf numFmtId="49" fontId="4" fillId="0" borderId="24">
      <alignment horizontal="left" wrapText="1"/>
    </xf>
    <xf numFmtId="49" fontId="4" fillId="0" borderId="26">
      <alignment horizontal="center" vertical="center" shrinkToFit="1"/>
    </xf>
    <xf numFmtId="4" fontId="4" fillId="0" borderId="11">
      <alignment horizontal="right" shrinkToFit="1"/>
    </xf>
    <xf numFmtId="4" fontId="4" fillId="0" borderId="11">
      <alignment horizontal="right"/>
    </xf>
    <xf numFmtId="164" fontId="4" fillId="0" borderId="11">
      <alignment horizontal="center" shrinkToFit="1"/>
    </xf>
    <xf numFmtId="0" fontId="4" fillId="0" borderId="11">
      <alignment horizontal="center" wrapText="1"/>
    </xf>
    <xf numFmtId="0" fontId="4" fillId="0" borderId="27">
      <alignment horizontal="center" wrapText="1"/>
    </xf>
    <xf numFmtId="0" fontId="7" fillId="0" borderId="1"/>
    <xf numFmtId="0" fontId="4" fillId="0" borderId="6"/>
    <xf numFmtId="49" fontId="6" fillId="0" borderId="8">
      <alignment wrapText="1"/>
    </xf>
    <xf numFmtId="49" fontId="4" fillId="0" borderId="13">
      <alignment horizontal="center" vertical="center" wrapText="1"/>
    </xf>
    <xf numFmtId="4" fontId="4" fillId="0" borderId="14">
      <alignment horizontal="right"/>
    </xf>
    <xf numFmtId="49" fontId="4" fillId="0" borderId="15">
      <alignment horizontal="center"/>
    </xf>
    <xf numFmtId="4" fontId="4" fillId="0" borderId="16">
      <alignment horizontal="center" wrapText="1"/>
    </xf>
    <xf numFmtId="0" fontId="4" fillId="0" borderId="25">
      <alignment horizontal="center" wrapText="1"/>
    </xf>
    <xf numFmtId="164" fontId="4" fillId="0" borderId="9">
      <alignment horizontal="right" wrapText="1"/>
    </xf>
    <xf numFmtId="0" fontId="4" fillId="0" borderId="9">
      <alignment wrapText="1"/>
    </xf>
    <xf numFmtId="0" fontId="4" fillId="0" borderId="12">
      <alignment wrapText="1"/>
    </xf>
    <xf numFmtId="0" fontId="4" fillId="0" borderId="16"/>
    <xf numFmtId="0" fontId="4" fillId="0" borderId="8">
      <alignment horizontal="left" wrapText="1"/>
    </xf>
    <xf numFmtId="49" fontId="4" fillId="0" borderId="25">
      <alignment horizontal="center" wrapText="1"/>
    </xf>
    <xf numFmtId="49" fontId="4" fillId="0" borderId="12">
      <alignment horizontal="center"/>
    </xf>
    <xf numFmtId="0" fontId="4" fillId="0" borderId="16">
      <alignment horizontal="center"/>
    </xf>
    <xf numFmtId="0" fontId="4" fillId="0" borderId="12">
      <alignment horizontal="center" wrapText="1"/>
    </xf>
    <xf numFmtId="49" fontId="4" fillId="0" borderId="12">
      <alignment horizontal="left" wrapText="1" indent="1"/>
    </xf>
    <xf numFmtId="4" fontId="4" fillId="0" borderId="9">
      <alignment wrapText="1"/>
    </xf>
    <xf numFmtId="49" fontId="4" fillId="0" borderId="12">
      <alignment horizontal="center" wrapText="1"/>
    </xf>
    <xf numFmtId="3" fontId="4" fillId="0" borderId="16">
      <alignment horizontal="left" wrapText="1"/>
    </xf>
    <xf numFmtId="3" fontId="4" fillId="0" borderId="9"/>
    <xf numFmtId="0" fontId="4" fillId="0" borderId="16">
      <alignment wrapText="1"/>
    </xf>
    <xf numFmtId="0" fontId="4" fillId="2" borderId="1"/>
    <xf numFmtId="0" fontId="4" fillId="2" borderId="28"/>
    <xf numFmtId="0" fontId="4" fillId="2" borderId="7"/>
    <xf numFmtId="49" fontId="4" fillId="0" borderId="1">
      <alignment horizontal="center" vertical="top"/>
    </xf>
    <xf numFmtId="49" fontId="4" fillId="0" borderId="1">
      <alignment horizontal="left"/>
    </xf>
    <xf numFmtId="49" fontId="4" fillId="0" borderId="1">
      <alignment horizontal="left" wrapText="1"/>
    </xf>
    <xf numFmtId="49" fontId="4" fillId="0" borderId="6">
      <alignment horizontal="left" indent="6"/>
    </xf>
    <xf numFmtId="49" fontId="4" fillId="0" borderId="9">
      <alignment horizontal="left" wrapText="1" indent="6"/>
    </xf>
    <xf numFmtId="49" fontId="4" fillId="0" borderId="7">
      <alignment horizontal="left" indent="6"/>
    </xf>
    <xf numFmtId="0" fontId="4" fillId="0" borderId="7"/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3" borderId="1"/>
    <xf numFmtId="0" fontId="9" fillId="3" borderId="3"/>
    <xf numFmtId="0" fontId="9" fillId="3" borderId="5"/>
    <xf numFmtId="0" fontId="8" fillId="0" borderId="1"/>
    <xf numFmtId="0" fontId="9" fillId="3" borderId="29"/>
    <xf numFmtId="4" fontId="4" fillId="0" borderId="9">
      <alignment horizontal="right" wrapText="1"/>
    </xf>
    <xf numFmtId="0" fontId="4" fillId="0" borderId="16">
      <alignment horizontal="left" wrapText="1"/>
    </xf>
    <xf numFmtId="49" fontId="4" fillId="0" borderId="16">
      <alignment horizontal="left" wrapText="1"/>
    </xf>
    <xf numFmtId="0" fontId="9" fillId="3" borderId="16"/>
    <xf numFmtId="49" fontId="4" fillId="0" borderId="9">
      <alignment horizontal="left" indent="6"/>
    </xf>
  </cellStyleXfs>
  <cellXfs count="15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shrinkToFit="1"/>
    </xf>
    <xf numFmtId="0" fontId="1" fillId="0" borderId="2" xfId="3" applyNumberFormat="1" applyProtection="1"/>
    <xf numFmtId="49" fontId="1" fillId="0" borderId="4" xfId="5" applyNumberFormat="1" applyProtection="1">
      <alignment horizontal="center"/>
    </xf>
    <xf numFmtId="0" fontId="1" fillId="0" borderId="5" xfId="6" applyNumberFormat="1" applyProtection="1"/>
    <xf numFmtId="0" fontId="2" fillId="0" borderId="1" xfId="7" applyNumberFormat="1" applyProtection="1">
      <alignment horizontal="center"/>
    </xf>
    <xf numFmtId="0" fontId="3" fillId="0" borderId="1" xfId="8" applyNumberFormat="1" applyProtection="1"/>
    <xf numFmtId="0" fontId="4" fillId="0" borderId="1" xfId="9" applyNumberFormat="1" applyProtection="1">
      <alignment horizontal="center"/>
    </xf>
    <xf numFmtId="0" fontId="4" fillId="0" borderId="1" xfId="10" applyNumberFormat="1" applyProtection="1">
      <alignment horizontal="right"/>
    </xf>
    <xf numFmtId="0" fontId="1" fillId="0" borderId="6" xfId="12" applyNumberFormat="1" applyProtection="1"/>
    <xf numFmtId="0" fontId="1" fillId="0" borderId="7" xfId="14" applyNumberFormat="1" applyProtection="1"/>
    <xf numFmtId="0" fontId="2" fillId="0" borderId="6" xfId="16" applyNumberFormat="1" applyProtection="1">
      <alignment horizontal="center"/>
    </xf>
    <xf numFmtId="0" fontId="4" fillId="0" borderId="8" xfId="17" applyNumberFormat="1" applyProtection="1"/>
    <xf numFmtId="0" fontId="4" fillId="0" borderId="1" xfId="20" applyNumberFormat="1" applyProtection="1"/>
    <xf numFmtId="0" fontId="4" fillId="0" borderId="9" xfId="21" applyNumberFormat="1" applyProtection="1">
      <alignment horizontal="center" vertical="center"/>
    </xf>
    <xf numFmtId="0" fontId="4" fillId="0" borderId="11" xfId="22" applyNumberFormat="1" applyProtection="1">
      <alignment horizontal="center" vertical="center"/>
    </xf>
    <xf numFmtId="49" fontId="4" fillId="0" borderId="11" xfId="23" applyNumberFormat="1" applyProtection="1">
      <alignment horizontal="center" vertical="center"/>
    </xf>
    <xf numFmtId="49" fontId="4" fillId="0" borderId="10" xfId="24" applyNumberFormat="1" applyProtection="1">
      <alignment horizontal="center" vertical="center"/>
    </xf>
    <xf numFmtId="49" fontId="6" fillId="0" borderId="8" xfId="25" applyNumberFormat="1" applyProtection="1"/>
    <xf numFmtId="0" fontId="4" fillId="0" borderId="12" xfId="26" applyNumberFormat="1" applyProtection="1">
      <alignment horizontal="left" wrapText="1"/>
    </xf>
    <xf numFmtId="49" fontId="4" fillId="0" borderId="13" xfId="27" applyNumberFormat="1" applyProtection="1">
      <alignment horizontal="center" vertical="center" shrinkToFit="1"/>
    </xf>
    <xf numFmtId="4" fontId="4" fillId="0" borderId="14" xfId="28" applyNumberFormat="1" applyProtection="1">
      <alignment horizontal="right" vertical="center"/>
    </xf>
    <xf numFmtId="4" fontId="4" fillId="0" borderId="15" xfId="29" applyNumberFormat="1" applyProtection="1">
      <alignment horizontal="center" vertical="center"/>
    </xf>
    <xf numFmtId="0" fontId="4" fillId="0" borderId="16" xfId="30" applyNumberFormat="1" applyProtection="1">
      <alignment horizontal="center" wrapText="1"/>
    </xf>
    <xf numFmtId="49" fontId="4" fillId="0" borderId="1" xfId="31" applyNumberFormat="1" applyProtection="1">
      <alignment horizontal="center"/>
    </xf>
    <xf numFmtId="0" fontId="4" fillId="0" borderId="17" xfId="32" applyNumberFormat="1" applyProtection="1">
      <alignment horizontal="left" wrapText="1"/>
    </xf>
    <xf numFmtId="0" fontId="4" fillId="0" borderId="18" xfId="33" applyNumberFormat="1" applyProtection="1">
      <alignment vertical="center" shrinkToFit="1"/>
    </xf>
    <xf numFmtId="164" fontId="4" fillId="0" borderId="19" xfId="34" applyNumberFormat="1" applyProtection="1">
      <alignment horizontal="right" vertical="center" shrinkToFit="1"/>
    </xf>
    <xf numFmtId="0" fontId="4" fillId="0" borderId="17" xfId="35" applyNumberFormat="1" applyProtection="1">
      <alignment wrapText="1"/>
    </xf>
    <xf numFmtId="0" fontId="4" fillId="0" borderId="20" xfId="36" applyNumberFormat="1" applyProtection="1">
      <alignment wrapText="1"/>
    </xf>
    <xf numFmtId="49" fontId="4" fillId="0" borderId="21" xfId="37" applyNumberFormat="1" applyProtection="1">
      <alignment horizontal="left" vertical="center" indent="1"/>
    </xf>
    <xf numFmtId="49" fontId="4" fillId="0" borderId="22" xfId="38" applyNumberFormat="1" applyProtection="1">
      <alignment horizontal="center" vertical="center" shrinkToFit="1"/>
    </xf>
    <xf numFmtId="4" fontId="4" fillId="0" borderId="23" xfId="39" applyNumberFormat="1" applyProtection="1">
      <alignment horizontal="right"/>
    </xf>
    <xf numFmtId="4" fontId="4" fillId="0" borderId="23" xfId="40" applyNumberFormat="1" applyProtection="1">
      <alignment horizontal="right" wrapText="1"/>
    </xf>
    <xf numFmtId="49" fontId="4" fillId="0" borderId="21" xfId="41" applyNumberFormat="1" applyProtection="1">
      <alignment horizontal="center" vertical="center" wrapText="1"/>
    </xf>
    <xf numFmtId="49" fontId="4" fillId="0" borderId="24" xfId="42" applyNumberFormat="1" applyProtection="1">
      <alignment horizontal="left" vertical="center" wrapText="1"/>
    </xf>
    <xf numFmtId="49" fontId="4" fillId="0" borderId="25" xfId="43" applyNumberFormat="1" applyProtection="1">
      <alignment horizontal="center" vertical="center" shrinkToFit="1"/>
    </xf>
    <xf numFmtId="4" fontId="4" fillId="0" borderId="9" xfId="44" applyNumberFormat="1" applyProtection="1">
      <alignment horizontal="right"/>
    </xf>
    <xf numFmtId="4" fontId="4" fillId="0" borderId="12" xfId="45" applyNumberFormat="1" applyProtection="1">
      <alignment horizontal="center"/>
    </xf>
    <xf numFmtId="49" fontId="4" fillId="0" borderId="21" xfId="47" applyNumberFormat="1" applyProtection="1">
      <alignment horizontal="center" wrapText="1"/>
    </xf>
    <xf numFmtId="49" fontId="4" fillId="0" borderId="24" xfId="48" applyNumberFormat="1" applyProtection="1">
      <alignment horizontal="left" wrapText="1"/>
    </xf>
    <xf numFmtId="49" fontId="4" fillId="0" borderId="26" xfId="49" applyNumberFormat="1" applyProtection="1">
      <alignment horizontal="center" vertical="center" shrinkToFit="1"/>
    </xf>
    <xf numFmtId="4" fontId="4" fillId="0" borderId="11" xfId="50" applyNumberFormat="1" applyProtection="1">
      <alignment horizontal="right" shrinkToFit="1"/>
    </xf>
    <xf numFmtId="4" fontId="4" fillId="0" borderId="11" xfId="51" applyNumberFormat="1" applyProtection="1">
      <alignment horizontal="right"/>
    </xf>
    <xf numFmtId="164" fontId="4" fillId="0" borderId="11" xfId="52" applyNumberFormat="1" applyProtection="1">
      <alignment horizontal="center" shrinkToFit="1"/>
    </xf>
    <xf numFmtId="0" fontId="4" fillId="0" borderId="11" xfId="53" applyNumberFormat="1" applyProtection="1">
      <alignment horizontal="center" wrapText="1"/>
    </xf>
    <xf numFmtId="0" fontId="4" fillId="0" borderId="27" xfId="54" applyNumberFormat="1" applyProtection="1">
      <alignment horizontal="center" wrapText="1"/>
    </xf>
    <xf numFmtId="0" fontId="7" fillId="0" borderId="1" xfId="55" applyNumberFormat="1" applyProtection="1"/>
    <xf numFmtId="0" fontId="4" fillId="0" borderId="6" xfId="56" applyNumberFormat="1" applyProtection="1"/>
    <xf numFmtId="49" fontId="6" fillId="0" borderId="8" xfId="57" applyNumberFormat="1" applyProtection="1">
      <alignment wrapText="1"/>
    </xf>
    <xf numFmtId="49" fontId="4" fillId="0" borderId="13" xfId="58" applyNumberFormat="1" applyProtection="1">
      <alignment horizontal="center" vertical="center" wrapText="1"/>
    </xf>
    <xf numFmtId="4" fontId="4" fillId="0" borderId="14" xfId="59" applyNumberFormat="1" applyProtection="1">
      <alignment horizontal="right"/>
    </xf>
    <xf numFmtId="49" fontId="4" fillId="0" borderId="15" xfId="60" applyNumberFormat="1" applyProtection="1">
      <alignment horizontal="center"/>
    </xf>
    <xf numFmtId="4" fontId="4" fillId="0" borderId="16" xfId="61" applyNumberFormat="1" applyProtection="1">
      <alignment horizontal="center" wrapText="1"/>
    </xf>
    <xf numFmtId="0" fontId="4" fillId="0" borderId="25" xfId="62" applyNumberFormat="1" applyProtection="1">
      <alignment horizontal="center" wrapText="1"/>
    </xf>
    <xf numFmtId="164" fontId="4" fillId="0" borderId="9" xfId="63" applyNumberFormat="1" applyProtection="1">
      <alignment horizontal="right" wrapText="1"/>
    </xf>
    <xf numFmtId="0" fontId="4" fillId="0" borderId="9" xfId="64" applyNumberFormat="1" applyProtection="1">
      <alignment wrapText="1"/>
    </xf>
    <xf numFmtId="0" fontId="4" fillId="0" borderId="12" xfId="65" applyNumberFormat="1" applyProtection="1">
      <alignment wrapText="1"/>
    </xf>
    <xf numFmtId="0" fontId="4" fillId="0" borderId="16" xfId="66" applyNumberFormat="1" applyProtection="1"/>
    <xf numFmtId="0" fontId="4" fillId="0" borderId="8" xfId="67" applyNumberFormat="1" applyProtection="1">
      <alignment horizontal="left" wrapText="1"/>
    </xf>
    <xf numFmtId="49" fontId="4" fillId="0" borderId="25" xfId="68" applyNumberFormat="1" applyProtection="1">
      <alignment horizontal="center" wrapText="1"/>
    </xf>
    <xf numFmtId="49" fontId="4" fillId="0" borderId="12" xfId="69" applyNumberFormat="1" applyProtection="1">
      <alignment horizontal="center"/>
    </xf>
    <xf numFmtId="0" fontId="4" fillId="0" borderId="16" xfId="70" applyNumberFormat="1" applyProtection="1">
      <alignment horizontal="center"/>
    </xf>
    <xf numFmtId="0" fontId="4" fillId="0" borderId="12" xfId="71" applyNumberFormat="1" applyProtection="1">
      <alignment horizontal="center" wrapText="1"/>
    </xf>
    <xf numFmtId="49" fontId="4" fillId="0" borderId="12" xfId="72" applyNumberFormat="1" applyProtection="1">
      <alignment horizontal="left" wrapText="1" indent="1"/>
    </xf>
    <xf numFmtId="4" fontId="4" fillId="0" borderId="9" xfId="73" applyNumberFormat="1" applyProtection="1">
      <alignment wrapText="1"/>
    </xf>
    <xf numFmtId="49" fontId="4" fillId="0" borderId="12" xfId="74" applyNumberFormat="1" applyProtection="1">
      <alignment horizontal="center" wrapText="1"/>
    </xf>
    <xf numFmtId="3" fontId="4" fillId="0" borderId="16" xfId="75" applyNumberFormat="1" applyProtection="1">
      <alignment horizontal="left" wrapText="1"/>
    </xf>
    <xf numFmtId="3" fontId="4" fillId="0" borderId="9" xfId="76" applyNumberFormat="1" applyProtection="1"/>
    <xf numFmtId="0" fontId="4" fillId="0" borderId="16" xfId="77" applyNumberFormat="1" applyProtection="1">
      <alignment wrapText="1"/>
    </xf>
    <xf numFmtId="0" fontId="4" fillId="2" borderId="1" xfId="78" applyNumberFormat="1" applyProtection="1"/>
    <xf numFmtId="0" fontId="4" fillId="2" borderId="28" xfId="79" applyNumberFormat="1" applyProtection="1"/>
    <xf numFmtId="0" fontId="4" fillId="2" borderId="7" xfId="80" applyNumberFormat="1" applyProtection="1"/>
    <xf numFmtId="49" fontId="4" fillId="0" borderId="6" xfId="84" applyNumberFormat="1" applyProtection="1">
      <alignment horizontal="left" indent="6"/>
    </xf>
    <xf numFmtId="49" fontId="4" fillId="0" borderId="7" xfId="86" applyNumberFormat="1" applyProtection="1">
      <alignment horizontal="left" indent="6"/>
    </xf>
    <xf numFmtId="0" fontId="4" fillId="0" borderId="7" xfId="87" applyNumberFormat="1" applyProtection="1"/>
    <xf numFmtId="4" fontId="4" fillId="0" borderId="9" xfId="4" applyNumberFormat="1" applyFont="1" applyBorder="1" applyAlignment="1" applyProtection="1">
      <alignment horizontal="right"/>
    </xf>
    <xf numFmtId="49" fontId="4" fillId="0" borderId="1" xfId="31" applyNumberFormat="1" applyProtection="1">
      <alignment horizontal="center"/>
    </xf>
    <xf numFmtId="4" fontId="4" fillId="0" borderId="23" xfId="60" applyNumberFormat="1" applyBorder="1" applyAlignment="1" applyProtection="1">
      <alignment horizontal="right"/>
    </xf>
    <xf numFmtId="4" fontId="4" fillId="0" borderId="14" xfId="65" applyNumberFormat="1" applyBorder="1" applyAlignment="1" applyProtection="1">
      <alignment horizontal="right"/>
    </xf>
    <xf numFmtId="4" fontId="11" fillId="0" borderId="9" xfId="4" applyNumberFormat="1" applyFont="1" applyBorder="1" applyAlignment="1" applyProtection="1">
      <alignment horizontal="right"/>
    </xf>
    <xf numFmtId="4" fontId="11" fillId="0" borderId="23" xfId="60" applyNumberFormat="1" applyFont="1" applyBorder="1" applyAlignment="1" applyProtection="1">
      <alignment horizontal="right"/>
    </xf>
    <xf numFmtId="4" fontId="11" fillId="0" borderId="9" xfId="44" applyNumberFormat="1" applyFont="1" applyProtection="1">
      <alignment horizontal="right"/>
    </xf>
    <xf numFmtId="49" fontId="4" fillId="0" borderId="1" xfId="31" applyNumberFormat="1" applyProtection="1">
      <alignment horizontal="center"/>
    </xf>
    <xf numFmtId="49" fontId="4" fillId="0" borderId="1" xfId="31" applyNumberFormat="1" applyProtection="1">
      <alignment horizontal="center"/>
    </xf>
    <xf numFmtId="49" fontId="6" fillId="0" borderId="1" xfId="25" applyNumberFormat="1" applyBorder="1" applyProtection="1"/>
    <xf numFmtId="49" fontId="4" fillId="0" borderId="31" xfId="37" applyNumberFormat="1" applyBorder="1" applyProtection="1">
      <alignment horizontal="left" vertical="center" indent="1"/>
    </xf>
    <xf numFmtId="49" fontId="4" fillId="0" borderId="32" xfId="38" applyNumberFormat="1" applyBorder="1" applyProtection="1">
      <alignment horizontal="center" vertical="center" shrinkToFit="1"/>
    </xf>
    <xf numFmtId="4" fontId="4" fillId="0" borderId="19" xfId="4" applyNumberFormat="1" applyFont="1" applyBorder="1" applyAlignment="1" applyProtection="1">
      <alignment horizontal="right"/>
    </xf>
    <xf numFmtId="4" fontId="4" fillId="0" borderId="33" xfId="39" applyNumberFormat="1" applyBorder="1" applyProtection="1">
      <alignment horizontal="right"/>
    </xf>
    <xf numFmtId="4" fontId="4" fillId="0" borderId="33" xfId="40" applyNumberFormat="1" applyBorder="1" applyProtection="1">
      <alignment horizontal="right" wrapText="1"/>
    </xf>
    <xf numFmtId="49" fontId="4" fillId="0" borderId="31" xfId="41" applyNumberFormat="1" applyBorder="1" applyProtection="1">
      <alignment horizontal="center" vertical="center" wrapText="1"/>
    </xf>
    <xf numFmtId="49" fontId="11" fillId="0" borderId="5" xfId="42" applyNumberFormat="1" applyFont="1" applyBorder="1" applyProtection="1">
      <alignment horizontal="left" vertical="center" wrapText="1"/>
    </xf>
    <xf numFmtId="4" fontId="4" fillId="0" borderId="23" xfId="4" applyNumberFormat="1" applyFont="1" applyBorder="1" applyAlignment="1" applyProtection="1">
      <alignment horizontal="right"/>
    </xf>
    <xf numFmtId="49" fontId="4" fillId="0" borderId="34" xfId="37" applyNumberFormat="1" applyBorder="1" applyProtection="1">
      <alignment horizontal="left" vertical="center" indent="1"/>
    </xf>
    <xf numFmtId="49" fontId="4" fillId="0" borderId="35" xfId="38" applyNumberFormat="1" applyBorder="1" applyProtection="1">
      <alignment horizontal="center" vertical="center" shrinkToFit="1"/>
    </xf>
    <xf numFmtId="4" fontId="4" fillId="0" borderId="36" xfId="39" applyNumberFormat="1" applyBorder="1" applyProtection="1">
      <alignment horizontal="right"/>
    </xf>
    <xf numFmtId="4" fontId="4" fillId="0" borderId="36" xfId="4" applyNumberFormat="1" applyFont="1" applyBorder="1" applyAlignment="1" applyProtection="1">
      <alignment horizontal="right"/>
    </xf>
    <xf numFmtId="4" fontId="4" fillId="0" borderId="36" xfId="40" applyNumberFormat="1" applyBorder="1" applyProtection="1">
      <alignment horizontal="right" wrapText="1"/>
    </xf>
    <xf numFmtId="49" fontId="4" fillId="0" borderId="37" xfId="41" applyNumberFormat="1" applyBorder="1" applyProtection="1">
      <alignment horizontal="center" vertical="center" wrapText="1"/>
    </xf>
    <xf numFmtId="49" fontId="4" fillId="0" borderId="30" xfId="37" applyNumberFormat="1" applyBorder="1" applyProtection="1">
      <alignment horizontal="left" vertical="center" indent="1"/>
    </xf>
    <xf numFmtId="49" fontId="4" fillId="0" borderId="30" xfId="38" applyNumberFormat="1" applyBorder="1" applyProtection="1">
      <alignment horizontal="center" vertical="center" shrinkToFit="1"/>
    </xf>
    <xf numFmtId="4" fontId="4" fillId="0" borderId="30" xfId="39" applyNumberFormat="1" applyBorder="1" applyProtection="1">
      <alignment horizontal="right"/>
    </xf>
    <xf numFmtId="4" fontId="4" fillId="0" borderId="30" xfId="4" applyNumberFormat="1" applyFont="1" applyBorder="1" applyAlignment="1" applyProtection="1">
      <alignment horizontal="right"/>
    </xf>
    <xf numFmtId="4" fontId="4" fillId="0" borderId="30" xfId="40" applyNumberFormat="1" applyBorder="1" applyProtection="1">
      <alignment horizontal="right" wrapText="1"/>
    </xf>
    <xf numFmtId="49" fontId="4" fillId="0" borderId="30" xfId="41" applyNumberFormat="1" applyBorder="1" applyProtection="1">
      <alignment horizontal="center" vertical="center" wrapText="1"/>
    </xf>
    <xf numFmtId="49" fontId="4" fillId="0" borderId="1" xfId="41" applyNumberFormat="1" applyBorder="1" applyProtection="1">
      <alignment horizontal="center" vertical="center" wrapText="1"/>
    </xf>
    <xf numFmtId="4" fontId="12" fillId="0" borderId="9" xfId="11" applyNumberFormat="1" applyFont="1" applyBorder="1" applyAlignment="1" applyProtection="1">
      <alignment horizontal="right"/>
    </xf>
    <xf numFmtId="49" fontId="4" fillId="0" borderId="24" xfId="42" applyNumberFormat="1" applyFont="1" applyProtection="1">
      <alignment horizontal="left" vertical="center" wrapText="1"/>
    </xf>
    <xf numFmtId="49" fontId="4" fillId="0" borderId="39" xfId="41" applyNumberFormat="1" applyBorder="1" applyProtection="1">
      <alignment horizontal="center" vertical="center" wrapText="1"/>
    </xf>
    <xf numFmtId="49" fontId="4" fillId="4" borderId="30" xfId="42" applyNumberFormat="1" applyFill="1" applyBorder="1" applyProtection="1">
      <alignment horizontal="left" vertical="center" wrapText="1"/>
    </xf>
    <xf numFmtId="49" fontId="4" fillId="4" borderId="24" xfId="42" applyNumberFormat="1" applyFill="1" applyProtection="1">
      <alignment horizontal="left" vertical="center" wrapText="1"/>
    </xf>
    <xf numFmtId="49" fontId="4" fillId="4" borderId="38" xfId="42" applyNumberFormat="1" applyFont="1" applyFill="1" applyBorder="1" applyProtection="1">
      <alignment horizontal="left" vertical="center" wrapText="1"/>
    </xf>
    <xf numFmtId="49" fontId="4" fillId="4" borderId="30" xfId="42" applyNumberFormat="1" applyFont="1" applyFill="1" applyBorder="1" applyProtection="1">
      <alignment horizontal="left" vertical="center" wrapText="1"/>
    </xf>
    <xf numFmtId="49" fontId="4" fillId="0" borderId="1" xfId="31" applyNumberFormat="1" applyProtection="1">
      <alignment horizontal="center"/>
    </xf>
    <xf numFmtId="49" fontId="4" fillId="0" borderId="1" xfId="31" applyNumberFormat="1" applyProtection="1">
      <alignment horizontal="center"/>
    </xf>
    <xf numFmtId="49" fontId="4" fillId="0" borderId="1" xfId="31" applyNumberFormat="1" applyProtection="1">
      <alignment horizontal="center"/>
    </xf>
    <xf numFmtId="4" fontId="4" fillId="0" borderId="23" xfId="44" applyNumberFormat="1" applyBorder="1" applyProtection="1">
      <alignment horizontal="right"/>
    </xf>
    <xf numFmtId="0" fontId="4" fillId="0" borderId="40" xfId="32" applyNumberFormat="1" applyBorder="1" applyProtection="1">
      <alignment horizontal="left" wrapText="1"/>
    </xf>
    <xf numFmtId="0" fontId="4" fillId="0" borderId="41" xfId="33" applyNumberFormat="1" applyBorder="1" applyProtection="1">
      <alignment vertical="center" shrinkToFit="1"/>
    </xf>
    <xf numFmtId="164" fontId="4" fillId="0" borderId="42" xfId="34" applyNumberFormat="1" applyBorder="1" applyProtection="1">
      <alignment horizontal="right" vertical="center" shrinkToFit="1"/>
    </xf>
    <xf numFmtId="4" fontId="4" fillId="0" borderId="42" xfId="44" applyNumberFormat="1" applyBorder="1" applyProtection="1">
      <alignment horizontal="right"/>
    </xf>
    <xf numFmtId="0" fontId="4" fillId="0" borderId="40" xfId="35" applyNumberFormat="1" applyBorder="1" applyProtection="1">
      <alignment wrapText="1"/>
    </xf>
    <xf numFmtId="0" fontId="4" fillId="0" borderId="43" xfId="36" applyNumberFormat="1" applyBorder="1" applyProtection="1">
      <alignment wrapText="1"/>
    </xf>
    <xf numFmtId="49" fontId="4" fillId="0" borderId="1" xfId="31" applyNumberFormat="1" applyProtection="1">
      <alignment horizontal="center"/>
    </xf>
    <xf numFmtId="0" fontId="4" fillId="0" borderId="9" xfId="18" applyNumberFormat="1" applyProtection="1">
      <alignment horizontal="center" vertical="center" wrapText="1"/>
    </xf>
    <xf numFmtId="0" fontId="4" fillId="0" borderId="9" xfId="18">
      <alignment horizontal="center" vertical="center" wrapText="1"/>
    </xf>
    <xf numFmtId="0" fontId="4" fillId="0" borderId="10" xfId="19" applyNumberFormat="1" applyProtection="1">
      <alignment horizontal="center" vertical="center" wrapText="1"/>
    </xf>
    <xf numFmtId="0" fontId="4" fillId="0" borderId="10" xfId="19">
      <alignment horizontal="center" vertical="center" wrapText="1"/>
    </xf>
    <xf numFmtId="0" fontId="1" fillId="0" borderId="3" xfId="4" applyNumberFormat="1" applyProtection="1">
      <alignment horizontal="right" shrinkToFit="1"/>
    </xf>
    <xf numFmtId="0" fontId="1" fillId="0" borderId="3" xfId="4">
      <alignment horizontal="right" shrinkToFit="1"/>
    </xf>
    <xf numFmtId="0" fontId="2" fillId="0" borderId="1" xfId="7" applyNumberFormat="1" applyProtection="1">
      <alignment horizontal="center"/>
    </xf>
    <xf numFmtId="0" fontId="2" fillId="0" borderId="1" xfId="7">
      <alignment horizontal="center"/>
    </xf>
    <xf numFmtId="0" fontId="4" fillId="0" borderId="6" xfId="11" applyNumberFormat="1" applyProtection="1">
      <alignment horizontal="center" wrapText="1"/>
    </xf>
    <xf numFmtId="0" fontId="4" fillId="0" borderId="6" xfId="11">
      <alignment horizontal="center" wrapText="1"/>
    </xf>
    <xf numFmtId="0" fontId="5" fillId="0" borderId="7" xfId="13" applyNumberFormat="1" applyProtection="1">
      <alignment horizontal="center" wrapText="1"/>
    </xf>
    <xf numFmtId="0" fontId="5" fillId="0" borderId="7" xfId="13">
      <alignment horizontal="center" wrapText="1"/>
    </xf>
    <xf numFmtId="0" fontId="5" fillId="0" borderId="6" xfId="15" applyNumberFormat="1" applyProtection="1">
      <alignment horizontal="left" wrapText="1"/>
    </xf>
    <xf numFmtId="0" fontId="5" fillId="0" borderId="6" xfId="15">
      <alignment horizontal="left" wrapText="1"/>
    </xf>
    <xf numFmtId="49" fontId="4" fillId="0" borderId="1" xfId="31" applyNumberFormat="1" applyProtection="1">
      <alignment horizontal="center"/>
    </xf>
    <xf numFmtId="49" fontId="4" fillId="0" borderId="1" xfId="31">
      <alignment horizontal="center"/>
    </xf>
    <xf numFmtId="49" fontId="4" fillId="0" borderId="1" xfId="82" applyNumberFormat="1" applyProtection="1">
      <alignment horizontal="left"/>
    </xf>
    <xf numFmtId="49" fontId="4" fillId="0" borderId="1" xfId="82">
      <alignment horizontal="left"/>
    </xf>
    <xf numFmtId="49" fontId="4" fillId="0" borderId="1" xfId="83" applyNumberFormat="1" applyProtection="1">
      <alignment horizontal="left" wrapText="1"/>
    </xf>
    <xf numFmtId="49" fontId="4" fillId="0" borderId="1" xfId="83">
      <alignment horizontal="left" wrapText="1"/>
    </xf>
    <xf numFmtId="0" fontId="4" fillId="0" borderId="1" xfId="9" applyNumberFormat="1" applyProtection="1">
      <alignment horizontal="center"/>
    </xf>
    <xf numFmtId="0" fontId="4" fillId="0" borderId="1" xfId="9">
      <alignment horizontal="center"/>
    </xf>
    <xf numFmtId="49" fontId="4" fillId="0" borderId="9" xfId="85" applyNumberFormat="1" applyProtection="1">
      <alignment horizontal="left" wrapText="1" indent="6"/>
    </xf>
    <xf numFmtId="49" fontId="4" fillId="0" borderId="9" xfId="85">
      <alignment horizontal="left" wrapText="1" indent="6"/>
    </xf>
    <xf numFmtId="49" fontId="4" fillId="0" borderId="1" xfId="81" applyNumberFormat="1" applyProtection="1">
      <alignment horizontal="center" vertical="top"/>
    </xf>
    <xf numFmtId="49" fontId="4" fillId="0" borderId="1" xfId="81">
      <alignment horizontal="center" vertical="top"/>
    </xf>
  </cellXfs>
  <cellStyles count="103">
    <cellStyle name="br" xfId="90"/>
    <cellStyle name="col" xfId="89"/>
    <cellStyle name="st101" xfId="85"/>
    <cellStyle name="style0" xfId="91"/>
    <cellStyle name="td" xfId="92"/>
    <cellStyle name="tr" xfId="88"/>
    <cellStyle name="xl100" xfId="71"/>
    <cellStyle name="xl101" xfId="70"/>
    <cellStyle name="xl102" xfId="75"/>
    <cellStyle name="xl103" xfId="78"/>
    <cellStyle name="xl104" xfId="84"/>
    <cellStyle name="xl105" xfId="86"/>
    <cellStyle name="xl106" xfId="79"/>
    <cellStyle name="xl107" xfId="87"/>
    <cellStyle name="xl108" xfId="76"/>
    <cellStyle name="xl109" xfId="81"/>
    <cellStyle name="xl110" xfId="82"/>
    <cellStyle name="xl111" xfId="77"/>
    <cellStyle name="xl112" xfId="100"/>
    <cellStyle name="xl113" xfId="101"/>
    <cellStyle name="xl114" xfId="80"/>
    <cellStyle name="xl115" xfId="83"/>
    <cellStyle name="xl116" xfId="102"/>
    <cellStyle name="xl21" xfId="93"/>
    <cellStyle name="xl22" xfId="1"/>
    <cellStyle name="xl23" xfId="17"/>
    <cellStyle name="xl24" xfId="25"/>
    <cellStyle name="xl25" xfId="7"/>
    <cellStyle name="xl26" xfId="10"/>
    <cellStyle name="xl27" xfId="16"/>
    <cellStyle name="xl28" xfId="18"/>
    <cellStyle name="xl29" xfId="21"/>
    <cellStyle name="xl30" xfId="26"/>
    <cellStyle name="xl31" xfId="32"/>
    <cellStyle name="xl32" xfId="37"/>
    <cellStyle name="xl33" xfId="2"/>
    <cellStyle name="xl34" xfId="8"/>
    <cellStyle name="xl35" xfId="22"/>
    <cellStyle name="xl36" xfId="27"/>
    <cellStyle name="xl37" xfId="33"/>
    <cellStyle name="xl38" xfId="38"/>
    <cellStyle name="xl39" xfId="9"/>
    <cellStyle name="xl40" xfId="28"/>
    <cellStyle name="xl41" xfId="34"/>
    <cellStyle name="xl42" xfId="39"/>
    <cellStyle name="xl43" xfId="23"/>
    <cellStyle name="xl44" xfId="40"/>
    <cellStyle name="xl45" xfId="4"/>
    <cellStyle name="xl46" xfId="11"/>
    <cellStyle name="xl47" xfId="13"/>
    <cellStyle name="xl48" xfId="29"/>
    <cellStyle name="xl49" xfId="35"/>
    <cellStyle name="xl50" xfId="94"/>
    <cellStyle name="xl51" xfId="41"/>
    <cellStyle name="xl52" xfId="3"/>
    <cellStyle name="xl53" xfId="5"/>
    <cellStyle name="xl54" xfId="12"/>
    <cellStyle name="xl55" xfId="14"/>
    <cellStyle name="xl56" xfId="15"/>
    <cellStyle name="xl57" xfId="19"/>
    <cellStyle name="xl58" xfId="24"/>
    <cellStyle name="xl59" xfId="30"/>
    <cellStyle name="xl60" xfId="36"/>
    <cellStyle name="xl61" xfId="95"/>
    <cellStyle name="xl62" xfId="42"/>
    <cellStyle name="xl63" xfId="6"/>
    <cellStyle name="xl64" xfId="20"/>
    <cellStyle name="xl65" xfId="31"/>
    <cellStyle name="xl66" xfId="96"/>
    <cellStyle name="xl67" xfId="43"/>
    <cellStyle name="xl68" xfId="49"/>
    <cellStyle name="xl69" xfId="44"/>
    <cellStyle name="xl70" xfId="50"/>
    <cellStyle name="xl71" xfId="51"/>
    <cellStyle name="xl72" xfId="52"/>
    <cellStyle name="xl73" xfId="46"/>
    <cellStyle name="xl74" xfId="53"/>
    <cellStyle name="xl75" xfId="45"/>
    <cellStyle name="xl76" xfId="47"/>
    <cellStyle name="xl77" xfId="54"/>
    <cellStyle name="xl78" xfId="48"/>
    <cellStyle name="xl79" xfId="97"/>
    <cellStyle name="xl80" xfId="57"/>
    <cellStyle name="xl81" xfId="67"/>
    <cellStyle name="xl82" xfId="56"/>
    <cellStyle name="xl83" xfId="72"/>
    <cellStyle name="xl84" xfId="58"/>
    <cellStyle name="xl85" xfId="62"/>
    <cellStyle name="xl86" xfId="68"/>
    <cellStyle name="xl87" xfId="59"/>
    <cellStyle name="xl88" xfId="63"/>
    <cellStyle name="xl89" xfId="98"/>
    <cellStyle name="xl90" xfId="64"/>
    <cellStyle name="xl91" xfId="60"/>
    <cellStyle name="xl92" xfId="65"/>
    <cellStyle name="xl93" xfId="74"/>
    <cellStyle name="xl94" xfId="61"/>
    <cellStyle name="xl95" xfId="66"/>
    <cellStyle name="xl96" xfId="99"/>
    <cellStyle name="xl97" xfId="55"/>
    <cellStyle name="xl98" xfId="73"/>
    <cellStyle name="xl99" xfId="6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tabSelected="1" topLeftCell="B38" zoomScaleNormal="100" zoomScaleSheetLayoutView="100" workbookViewId="0">
      <selection activeCell="E44" sqref="E44"/>
    </sheetView>
  </sheetViews>
  <sheetFormatPr defaultRowHeight="15"/>
  <cols>
    <col min="1" max="1" width="9.140625" style="1" hidden="1"/>
    <col min="2" max="2" width="26.42578125" style="1" customWidth="1"/>
    <col min="3" max="3" width="7.140625" style="1" customWidth="1"/>
    <col min="4" max="4" width="18" style="1" customWidth="1"/>
    <col min="5" max="5" width="16.7109375" style="1" customWidth="1"/>
    <col min="6" max="6" width="17.28515625" style="1" customWidth="1"/>
    <col min="7" max="7" width="16.28515625" style="1" customWidth="1"/>
    <col min="8" max="8" width="17" style="1" customWidth="1"/>
    <col min="9" max="9" width="10.5703125" style="1" customWidth="1"/>
    <col min="10" max="10" width="26" style="1" customWidth="1"/>
    <col min="11" max="11" width="9.140625" style="1" hidden="1"/>
    <col min="12" max="16384" width="9.140625" style="1"/>
  </cols>
  <sheetData>
    <row r="1" spans="1:11" ht="12.95" customHeight="1">
      <c r="A1" s="2"/>
      <c r="B1" s="2"/>
      <c r="C1" s="3"/>
      <c r="D1" s="3"/>
      <c r="E1" s="3"/>
      <c r="F1" s="3"/>
      <c r="G1" s="3"/>
      <c r="H1" s="3"/>
      <c r="I1" s="2"/>
      <c r="J1" s="4"/>
      <c r="K1" s="2"/>
    </row>
    <row r="2" spans="1:11" ht="12.95" customHeight="1">
      <c r="A2" s="2"/>
      <c r="B2" s="2"/>
      <c r="C2" s="3"/>
      <c r="D2" s="3"/>
      <c r="E2" s="3"/>
      <c r="F2" s="3"/>
      <c r="G2" s="2"/>
      <c r="H2" s="131" t="s">
        <v>0</v>
      </c>
      <c r="I2" s="132"/>
      <c r="J2" s="5" t="s">
        <v>1</v>
      </c>
      <c r="K2" s="6"/>
    </row>
    <row r="3" spans="1:11" ht="12.95" customHeight="1">
      <c r="A3" s="2"/>
      <c r="B3" s="133" t="s">
        <v>2</v>
      </c>
      <c r="C3" s="134"/>
      <c r="D3" s="134"/>
      <c r="E3" s="134"/>
      <c r="F3" s="134"/>
      <c r="G3" s="134"/>
      <c r="H3" s="134"/>
      <c r="I3" s="134"/>
      <c r="J3" s="134"/>
      <c r="K3" s="2"/>
    </row>
    <row r="4" spans="1:11" ht="12.95" customHeight="1">
      <c r="A4" s="2"/>
      <c r="B4" s="7"/>
      <c r="C4" s="8"/>
      <c r="D4" s="9"/>
      <c r="E4" s="9"/>
      <c r="F4" s="9"/>
      <c r="G4" s="9"/>
      <c r="H4" s="9"/>
      <c r="I4" s="9"/>
      <c r="J4" s="7"/>
      <c r="K4" s="2"/>
    </row>
    <row r="5" spans="1:11" ht="12.95" customHeight="1">
      <c r="A5" s="2"/>
      <c r="B5" s="10" t="s">
        <v>3</v>
      </c>
      <c r="C5" s="135" t="s">
        <v>70</v>
      </c>
      <c r="D5" s="136"/>
      <c r="E5" s="136"/>
      <c r="F5" s="136"/>
      <c r="G5" s="136"/>
      <c r="H5" s="136"/>
      <c r="I5" s="136"/>
      <c r="J5" s="11"/>
      <c r="K5" s="2"/>
    </row>
    <row r="6" spans="1:11" ht="22.5" customHeight="1">
      <c r="A6" s="2"/>
      <c r="B6" s="7"/>
      <c r="C6" s="137" t="s">
        <v>4</v>
      </c>
      <c r="D6" s="138"/>
      <c r="E6" s="138"/>
      <c r="F6" s="138"/>
      <c r="G6" s="138"/>
      <c r="H6" s="138"/>
      <c r="I6" s="138"/>
      <c r="J6" s="12"/>
      <c r="K6" s="2"/>
    </row>
    <row r="7" spans="1:11" hidden="1">
      <c r="A7" s="2"/>
      <c r="B7" s="10" t="s">
        <v>5</v>
      </c>
      <c r="C7" s="139" t="s">
        <v>6</v>
      </c>
      <c r="D7" s="140"/>
      <c r="E7" s="140"/>
      <c r="F7" s="140"/>
      <c r="G7" s="140"/>
      <c r="H7" s="140"/>
      <c r="I7" s="140"/>
      <c r="J7" s="140"/>
      <c r="K7" s="2"/>
    </row>
    <row r="8" spans="1:11" ht="12.95" customHeight="1">
      <c r="A8" s="2"/>
      <c r="B8" s="13"/>
      <c r="C8" s="13"/>
      <c r="D8" s="13"/>
      <c r="E8" s="13"/>
      <c r="F8" s="13"/>
      <c r="G8" s="13"/>
      <c r="H8" s="13"/>
      <c r="I8" s="13"/>
      <c r="J8" s="11"/>
      <c r="K8" s="2"/>
    </row>
    <row r="9" spans="1:11" ht="20.85" customHeight="1">
      <c r="A9" s="14"/>
      <c r="B9" s="127" t="s">
        <v>7</v>
      </c>
      <c r="C9" s="127" t="s">
        <v>8</v>
      </c>
      <c r="D9" s="127" t="s">
        <v>9</v>
      </c>
      <c r="E9" s="127" t="s">
        <v>10</v>
      </c>
      <c r="F9" s="127" t="s">
        <v>11</v>
      </c>
      <c r="G9" s="127" t="s">
        <v>12</v>
      </c>
      <c r="H9" s="128"/>
      <c r="I9" s="129" t="s">
        <v>13</v>
      </c>
      <c r="J9" s="130"/>
      <c r="K9" s="15"/>
    </row>
    <row r="10" spans="1:11" ht="12.75" customHeight="1">
      <c r="A10" s="14"/>
      <c r="B10" s="128"/>
      <c r="C10" s="128"/>
      <c r="D10" s="128"/>
      <c r="E10" s="128"/>
      <c r="F10" s="128"/>
      <c r="G10" s="127" t="s">
        <v>84</v>
      </c>
      <c r="H10" s="127" t="s">
        <v>14</v>
      </c>
      <c r="I10" s="127" t="s">
        <v>15</v>
      </c>
      <c r="J10" s="129" t="s">
        <v>16</v>
      </c>
      <c r="K10" s="15"/>
    </row>
    <row r="11" spans="1:11" ht="14.25" customHeight="1">
      <c r="A11" s="14"/>
      <c r="B11" s="128"/>
      <c r="C11" s="128"/>
      <c r="D11" s="128"/>
      <c r="E11" s="128"/>
      <c r="F11" s="128"/>
      <c r="G11" s="128"/>
      <c r="H11" s="128"/>
      <c r="I11" s="128"/>
      <c r="J11" s="130"/>
      <c r="K11" s="15"/>
    </row>
    <row r="12" spans="1:11" ht="9" customHeight="1">
      <c r="A12" s="14"/>
      <c r="B12" s="128"/>
      <c r="C12" s="128"/>
      <c r="D12" s="128"/>
      <c r="E12" s="128"/>
      <c r="F12" s="128"/>
      <c r="G12" s="128"/>
      <c r="H12" s="128"/>
      <c r="I12" s="128"/>
      <c r="J12" s="130"/>
      <c r="K12" s="15"/>
    </row>
    <row r="13" spans="1:11" ht="12.95" customHeight="1">
      <c r="A13" s="14"/>
      <c r="B13" s="16">
        <v>1</v>
      </c>
      <c r="C13" s="17">
        <v>2</v>
      </c>
      <c r="D13" s="17">
        <v>3</v>
      </c>
      <c r="E13" s="17">
        <v>4</v>
      </c>
      <c r="F13" s="18" t="s">
        <v>17</v>
      </c>
      <c r="G13" s="18" t="s">
        <v>18</v>
      </c>
      <c r="H13" s="18" t="s">
        <v>19</v>
      </c>
      <c r="I13" s="18" t="s">
        <v>20</v>
      </c>
      <c r="J13" s="19" t="s">
        <v>21</v>
      </c>
      <c r="K13" s="15"/>
    </row>
    <row r="14" spans="1:11" ht="12.95" customHeight="1">
      <c r="A14" s="20" t="s">
        <v>22</v>
      </c>
      <c r="B14" s="21" t="s">
        <v>23</v>
      </c>
      <c r="C14" s="22" t="s">
        <v>24</v>
      </c>
      <c r="D14" s="78">
        <v>4302073988.8199997</v>
      </c>
      <c r="E14" s="23" t="s">
        <v>25</v>
      </c>
      <c r="F14" s="78">
        <v>2639376594.8499999</v>
      </c>
      <c r="G14" s="23">
        <f>F14/D14*100</f>
        <v>61.351259920426081</v>
      </c>
      <c r="H14" s="23">
        <f>F14-D14</f>
        <v>-1662697393.9699998</v>
      </c>
      <c r="I14" s="24" t="s">
        <v>25</v>
      </c>
      <c r="J14" s="25" t="s">
        <v>26</v>
      </c>
      <c r="K14" s="26"/>
    </row>
    <row r="15" spans="1:11" ht="12" customHeight="1">
      <c r="A15" s="20"/>
      <c r="B15" s="27" t="s">
        <v>27</v>
      </c>
      <c r="C15" s="28"/>
      <c r="D15" s="29"/>
      <c r="E15" s="29"/>
      <c r="F15" s="29"/>
      <c r="G15" s="29"/>
      <c r="H15" s="29"/>
      <c r="I15" s="30"/>
      <c r="J15" s="31"/>
      <c r="K15" s="26"/>
    </row>
    <row r="16" spans="1:11" ht="33.75" hidden="1">
      <c r="A16" s="20"/>
      <c r="B16" s="88" t="s">
        <v>28</v>
      </c>
      <c r="C16" s="89" t="s">
        <v>24</v>
      </c>
      <c r="D16" s="90">
        <v>100751400</v>
      </c>
      <c r="E16" s="91" t="s">
        <v>29</v>
      </c>
      <c r="F16" s="90">
        <v>42829768.32</v>
      </c>
      <c r="G16" s="91">
        <f t="shared" ref="G16:G22" si="0">F16/D16*100</f>
        <v>42.510345583287176</v>
      </c>
      <c r="H16" s="92">
        <f t="shared" ref="H16:H22" si="1">F16-D16</f>
        <v>-57921631.68</v>
      </c>
      <c r="I16" s="93" t="s">
        <v>29</v>
      </c>
      <c r="J16" s="94" t="s">
        <v>66</v>
      </c>
      <c r="K16" s="26"/>
    </row>
    <row r="17" spans="1:11" ht="22.5">
      <c r="A17" s="87"/>
      <c r="B17" s="96" t="s">
        <v>71</v>
      </c>
      <c r="C17" s="97" t="s">
        <v>24</v>
      </c>
      <c r="D17" s="98">
        <v>27239000</v>
      </c>
      <c r="E17" s="98" t="s">
        <v>29</v>
      </c>
      <c r="F17" s="99">
        <v>12634144.710000001</v>
      </c>
      <c r="G17" s="98">
        <f t="shared" si="0"/>
        <v>46.382557032196488</v>
      </c>
      <c r="H17" s="100">
        <f t="shared" si="1"/>
        <v>-14604855.289999999</v>
      </c>
      <c r="I17" s="101" t="s">
        <v>29</v>
      </c>
      <c r="J17" s="114" t="s">
        <v>79</v>
      </c>
      <c r="K17" s="26"/>
    </row>
    <row r="18" spans="1:11" ht="33.75">
      <c r="A18" s="87"/>
      <c r="B18" s="102" t="s">
        <v>28</v>
      </c>
      <c r="C18" s="103" t="s">
        <v>24</v>
      </c>
      <c r="D18" s="104">
        <v>115917000</v>
      </c>
      <c r="E18" s="104" t="s">
        <v>29</v>
      </c>
      <c r="F18" s="105">
        <v>53470523.770000003</v>
      </c>
      <c r="G18" s="104">
        <f t="shared" si="0"/>
        <v>46.128284695083558</v>
      </c>
      <c r="H18" s="106">
        <f t="shared" si="1"/>
        <v>-62446476.229999997</v>
      </c>
      <c r="I18" s="107"/>
      <c r="J18" s="115" t="s">
        <v>66</v>
      </c>
      <c r="K18" s="85"/>
    </row>
    <row r="19" spans="1:11" ht="33.75">
      <c r="A19" s="87"/>
      <c r="B19" s="102" t="s">
        <v>72</v>
      </c>
      <c r="C19" s="103" t="s">
        <v>24</v>
      </c>
      <c r="D19" s="104">
        <v>68555000</v>
      </c>
      <c r="E19" s="104" t="s">
        <v>29</v>
      </c>
      <c r="F19" s="105">
        <v>38969930.119999997</v>
      </c>
      <c r="G19" s="104">
        <f t="shared" si="0"/>
        <v>56.844767150463127</v>
      </c>
      <c r="H19" s="106">
        <f t="shared" si="1"/>
        <v>-29585069.880000003</v>
      </c>
      <c r="I19" s="108"/>
      <c r="J19" s="115" t="s">
        <v>80</v>
      </c>
      <c r="K19" s="85"/>
    </row>
    <row r="20" spans="1:11" ht="22.5">
      <c r="A20" s="87"/>
      <c r="B20" s="102" t="s">
        <v>73</v>
      </c>
      <c r="C20" s="103" t="s">
        <v>24</v>
      </c>
      <c r="D20" s="104">
        <v>2544000</v>
      </c>
      <c r="E20" s="104" t="s">
        <v>29</v>
      </c>
      <c r="F20" s="105">
        <v>828559.15</v>
      </c>
      <c r="G20" s="104">
        <f t="shared" si="0"/>
        <v>32.569148977987425</v>
      </c>
      <c r="H20" s="106">
        <f t="shared" si="1"/>
        <v>-1715440.85</v>
      </c>
      <c r="I20" s="108"/>
      <c r="J20" s="115" t="s">
        <v>81</v>
      </c>
      <c r="K20" s="85"/>
    </row>
    <row r="21" spans="1:11" ht="22.5">
      <c r="A21" s="20"/>
      <c r="B21" s="32" t="s">
        <v>74</v>
      </c>
      <c r="C21" s="33" t="s">
        <v>24</v>
      </c>
      <c r="D21" s="95">
        <v>6463000</v>
      </c>
      <c r="E21" s="34" t="s">
        <v>29</v>
      </c>
      <c r="F21" s="95">
        <v>2011942.48</v>
      </c>
      <c r="G21" s="34">
        <f t="shared" si="0"/>
        <v>31.130163701067616</v>
      </c>
      <c r="H21" s="35">
        <f t="shared" si="1"/>
        <v>-4451057.5199999996</v>
      </c>
      <c r="I21" s="111"/>
      <c r="J21" s="112" t="s">
        <v>82</v>
      </c>
      <c r="K21" s="26"/>
    </row>
    <row r="22" spans="1:11" ht="33.75">
      <c r="A22" s="20"/>
      <c r="B22" s="32" t="s">
        <v>75</v>
      </c>
      <c r="C22" s="33" t="s">
        <v>24</v>
      </c>
      <c r="D22" s="95">
        <v>3094215095.0999999</v>
      </c>
      <c r="E22" s="34" t="s">
        <v>29</v>
      </c>
      <c r="F22" s="95">
        <v>1785118255.3499999</v>
      </c>
      <c r="G22" s="34">
        <f t="shared" si="0"/>
        <v>57.692119018387366</v>
      </c>
      <c r="H22" s="35">
        <f t="shared" si="1"/>
        <v>-1309096839.75</v>
      </c>
      <c r="I22" s="36"/>
      <c r="J22" s="113" t="s">
        <v>83</v>
      </c>
      <c r="K22" s="85"/>
    </row>
    <row r="23" spans="1:11" ht="45">
      <c r="A23" s="20"/>
      <c r="B23" s="32" t="s">
        <v>32</v>
      </c>
      <c r="C23" s="33" t="s">
        <v>24</v>
      </c>
      <c r="D23" s="34" t="s">
        <v>29</v>
      </c>
      <c r="E23" s="34" t="s">
        <v>29</v>
      </c>
      <c r="F23" s="109">
        <v>-29967525.039999999</v>
      </c>
      <c r="G23" s="34" t="s">
        <v>29</v>
      </c>
      <c r="H23" s="35"/>
      <c r="I23" s="36" t="s">
        <v>29</v>
      </c>
      <c r="J23" s="110" t="s">
        <v>76</v>
      </c>
      <c r="K23" s="26"/>
    </row>
    <row r="24" spans="1:11" ht="30.2" customHeight="1">
      <c r="A24" s="20" t="s">
        <v>22</v>
      </c>
      <c r="B24" s="21" t="s">
        <v>33</v>
      </c>
      <c r="C24" s="38" t="s">
        <v>34</v>
      </c>
      <c r="D24" s="80">
        <v>4528765330.8900003</v>
      </c>
      <c r="E24" s="39" t="s">
        <v>25</v>
      </c>
      <c r="F24" s="80">
        <v>2719197116.3699999</v>
      </c>
      <c r="G24" s="39">
        <f>F24/D24*100</f>
        <v>60.042791306115632</v>
      </c>
      <c r="H24" s="39">
        <f>F24-D24</f>
        <v>-1809568214.5200005</v>
      </c>
      <c r="I24" s="40" t="s">
        <v>25</v>
      </c>
      <c r="J24" s="25" t="s">
        <v>26</v>
      </c>
      <c r="K24" s="26"/>
    </row>
    <row r="25" spans="1:11" ht="15" customHeight="1">
      <c r="A25" s="20"/>
      <c r="B25" s="120" t="s">
        <v>27</v>
      </c>
      <c r="C25" s="121"/>
      <c r="D25" s="122"/>
      <c r="E25" s="122"/>
      <c r="F25" s="122"/>
      <c r="G25" s="123"/>
      <c r="H25" s="123"/>
      <c r="I25" s="124"/>
      <c r="J25" s="125"/>
      <c r="K25" s="26"/>
    </row>
    <row r="26" spans="1:11" ht="40.5" customHeight="1">
      <c r="A26" s="87"/>
      <c r="B26" s="32" t="s">
        <v>87</v>
      </c>
      <c r="C26" s="33" t="s">
        <v>34</v>
      </c>
      <c r="D26" s="95">
        <v>240000</v>
      </c>
      <c r="E26" s="34"/>
      <c r="F26" s="95">
        <v>159080</v>
      </c>
      <c r="G26" s="119">
        <f t="shared" ref="G26" si="2">F26/D26*100</f>
        <v>66.283333333333331</v>
      </c>
      <c r="H26" s="119">
        <f t="shared" ref="H26" si="3">F26-D26</f>
        <v>-80920</v>
      </c>
      <c r="I26" s="41" t="s">
        <v>35</v>
      </c>
      <c r="J26" s="42" t="s">
        <v>36</v>
      </c>
      <c r="K26" s="118"/>
    </row>
    <row r="27" spans="1:11" ht="34.5">
      <c r="A27" s="20"/>
      <c r="B27" s="32" t="s">
        <v>60</v>
      </c>
      <c r="C27" s="33" t="s">
        <v>34</v>
      </c>
      <c r="D27" s="95">
        <v>13331316.18</v>
      </c>
      <c r="E27" s="34"/>
      <c r="F27" s="95">
        <v>8499202.1400000006</v>
      </c>
      <c r="G27" s="119">
        <f t="shared" ref="G27:G50" si="4">F27/D27*100</f>
        <v>63.753661118252772</v>
      </c>
      <c r="H27" s="119">
        <f t="shared" ref="H27:H50" si="5">F27-D27</f>
        <v>-4832114.0399999991</v>
      </c>
      <c r="I27" s="41" t="s">
        <v>35</v>
      </c>
      <c r="J27" s="42" t="s">
        <v>36</v>
      </c>
      <c r="K27" s="79"/>
    </row>
    <row r="28" spans="1:11" ht="34.5">
      <c r="A28" s="20"/>
      <c r="B28" s="32" t="s">
        <v>61</v>
      </c>
      <c r="C28" s="33" t="s">
        <v>34</v>
      </c>
      <c r="D28" s="78">
        <v>120151137.81</v>
      </c>
      <c r="E28" s="34"/>
      <c r="F28" s="78">
        <v>74467633.670000002</v>
      </c>
      <c r="G28" s="39">
        <f t="shared" si="4"/>
        <v>61.978300852846502</v>
      </c>
      <c r="H28" s="39">
        <f t="shared" si="5"/>
        <v>-45683504.140000001</v>
      </c>
      <c r="I28" s="41" t="s">
        <v>35</v>
      </c>
      <c r="J28" s="42" t="s">
        <v>36</v>
      </c>
      <c r="K28" s="79"/>
    </row>
    <row r="29" spans="1:11" ht="34.5">
      <c r="A29" s="20"/>
      <c r="B29" s="32" t="s">
        <v>37</v>
      </c>
      <c r="C29" s="33" t="s">
        <v>34</v>
      </c>
      <c r="D29" s="78">
        <v>4422100</v>
      </c>
      <c r="E29" s="34" t="s">
        <v>29</v>
      </c>
      <c r="F29" s="78">
        <v>2524415.9</v>
      </c>
      <c r="G29" s="39">
        <f t="shared" si="4"/>
        <v>57.086359421994068</v>
      </c>
      <c r="H29" s="39">
        <f t="shared" si="5"/>
        <v>-1897684.1</v>
      </c>
      <c r="I29" s="41" t="s">
        <v>35</v>
      </c>
      <c r="J29" s="42" t="s">
        <v>36</v>
      </c>
      <c r="K29" s="26"/>
    </row>
    <row r="30" spans="1:11" ht="34.5">
      <c r="A30" s="20"/>
      <c r="B30" s="32" t="s">
        <v>68</v>
      </c>
      <c r="C30" s="33" t="s">
        <v>34</v>
      </c>
      <c r="D30" s="78">
        <v>290300</v>
      </c>
      <c r="E30" s="34" t="s">
        <v>29</v>
      </c>
      <c r="F30" s="78">
        <v>37459.24</v>
      </c>
      <c r="G30" s="39">
        <f>F30/D30*100</f>
        <v>12.903630726834308</v>
      </c>
      <c r="H30" s="39">
        <f>F30-D30</f>
        <v>-252840.76</v>
      </c>
      <c r="I30" s="41" t="s">
        <v>35</v>
      </c>
      <c r="J30" s="42" t="s">
        <v>36</v>
      </c>
      <c r="K30" s="26"/>
    </row>
    <row r="31" spans="1:11" ht="34.5">
      <c r="A31" s="20"/>
      <c r="B31" s="32" t="s">
        <v>77</v>
      </c>
      <c r="C31" s="33" t="s">
        <v>34</v>
      </c>
      <c r="D31" s="78">
        <v>27803900</v>
      </c>
      <c r="E31" s="34" t="s">
        <v>29</v>
      </c>
      <c r="F31" s="78">
        <v>9538462</v>
      </c>
      <c r="G31" s="39">
        <f>F31/D31*100</f>
        <v>34.306201647970248</v>
      </c>
      <c r="H31" s="39">
        <f>F31-D31</f>
        <v>-18265438</v>
      </c>
      <c r="I31" s="41" t="s">
        <v>35</v>
      </c>
      <c r="J31" s="42" t="s">
        <v>36</v>
      </c>
      <c r="K31" s="85"/>
    </row>
    <row r="32" spans="1:11" ht="34.5">
      <c r="A32" s="20"/>
      <c r="B32" s="32" t="s">
        <v>85</v>
      </c>
      <c r="C32" s="33" t="s">
        <v>34</v>
      </c>
      <c r="D32" s="78">
        <v>5459235.7300000004</v>
      </c>
      <c r="E32" s="34" t="s">
        <v>29</v>
      </c>
      <c r="F32" s="78">
        <v>2949229.89</v>
      </c>
      <c r="G32" s="39">
        <f>F32/D32*100</f>
        <v>54.022761350882355</v>
      </c>
      <c r="H32" s="39">
        <f>F32-D32</f>
        <v>-2510005.8400000003</v>
      </c>
      <c r="I32" s="41" t="s">
        <v>35</v>
      </c>
      <c r="J32" s="42" t="s">
        <v>36</v>
      </c>
      <c r="K32" s="116"/>
    </row>
    <row r="33" spans="1:11">
      <c r="A33" s="20"/>
      <c r="B33" s="32" t="s">
        <v>38</v>
      </c>
      <c r="C33" s="33" t="s">
        <v>34</v>
      </c>
      <c r="D33" s="78">
        <v>108900</v>
      </c>
      <c r="E33" s="34" t="s">
        <v>29</v>
      </c>
      <c r="F33" s="34">
        <v>0</v>
      </c>
      <c r="G33" s="39"/>
      <c r="H33" s="39">
        <f t="shared" si="5"/>
        <v>-108900</v>
      </c>
      <c r="I33" s="36" t="s">
        <v>30</v>
      </c>
      <c r="J33" s="37" t="s">
        <v>31</v>
      </c>
      <c r="K33" s="26"/>
    </row>
    <row r="34" spans="1:11">
      <c r="A34" s="20"/>
      <c r="B34" s="32" t="s">
        <v>78</v>
      </c>
      <c r="C34" s="33" t="s">
        <v>34</v>
      </c>
      <c r="D34" s="78">
        <v>13145960</v>
      </c>
      <c r="E34" s="34" t="s">
        <v>29</v>
      </c>
      <c r="F34" s="34">
        <v>0</v>
      </c>
      <c r="G34" s="39"/>
      <c r="H34" s="39">
        <f t="shared" ref="H34" si="6">F34-D34</f>
        <v>-13145960</v>
      </c>
      <c r="I34" s="36" t="s">
        <v>30</v>
      </c>
      <c r="J34" s="37" t="s">
        <v>31</v>
      </c>
      <c r="K34" s="86"/>
    </row>
    <row r="35" spans="1:11" ht="34.5">
      <c r="A35" s="20"/>
      <c r="B35" s="32" t="s">
        <v>86</v>
      </c>
      <c r="C35" s="33" t="s">
        <v>34</v>
      </c>
      <c r="D35" s="78">
        <v>654481879.08000004</v>
      </c>
      <c r="E35" s="34"/>
      <c r="F35" s="78">
        <v>328274839.06999999</v>
      </c>
      <c r="G35" s="39">
        <f t="shared" si="4"/>
        <v>50.15797221635124</v>
      </c>
      <c r="H35" s="39">
        <f t="shared" si="5"/>
        <v>-326207040.01000005</v>
      </c>
      <c r="I35" s="41" t="s">
        <v>35</v>
      </c>
      <c r="J35" s="42" t="s">
        <v>36</v>
      </c>
      <c r="K35" s="79"/>
    </row>
    <row r="36" spans="1:11" ht="34.5">
      <c r="A36" s="20"/>
      <c r="B36" s="32" t="s">
        <v>69</v>
      </c>
      <c r="C36" s="33" t="s">
        <v>34</v>
      </c>
      <c r="D36" s="78">
        <v>21342713.989999998</v>
      </c>
      <c r="E36" s="34"/>
      <c r="F36" s="78">
        <v>13676242.6</v>
      </c>
      <c r="G36" s="39">
        <f t="shared" ref="G36" si="7">F36/D36*100</f>
        <v>64.079210387244672</v>
      </c>
      <c r="H36" s="39">
        <f t="shared" ref="H36" si="8">F36-D36</f>
        <v>-7666471.3899999987</v>
      </c>
      <c r="I36" s="41" t="s">
        <v>35</v>
      </c>
      <c r="J36" s="42" t="s">
        <v>36</v>
      </c>
      <c r="K36" s="117"/>
    </row>
    <row r="37" spans="1:11" ht="34.5">
      <c r="A37" s="20"/>
      <c r="B37" s="32" t="s">
        <v>39</v>
      </c>
      <c r="C37" s="33" t="s">
        <v>34</v>
      </c>
      <c r="D37" s="78">
        <v>150225469.25</v>
      </c>
      <c r="E37" s="34" t="s">
        <v>29</v>
      </c>
      <c r="F37" s="78">
        <v>19299365.550000001</v>
      </c>
      <c r="G37" s="39">
        <f t="shared" si="4"/>
        <v>12.846933110844653</v>
      </c>
      <c r="H37" s="39">
        <f t="shared" si="5"/>
        <v>-130926103.7</v>
      </c>
      <c r="I37" s="41" t="s">
        <v>35</v>
      </c>
      <c r="J37" s="42" t="s">
        <v>36</v>
      </c>
      <c r="K37" s="26"/>
    </row>
    <row r="38" spans="1:11" ht="34.5">
      <c r="A38" s="20"/>
      <c r="B38" s="32" t="s">
        <v>62</v>
      </c>
      <c r="C38" s="33" t="s">
        <v>34</v>
      </c>
      <c r="D38" s="78">
        <v>428245168.95999998</v>
      </c>
      <c r="E38" s="34"/>
      <c r="F38" s="78">
        <v>183952874.59999999</v>
      </c>
      <c r="G38" s="39">
        <f t="shared" si="4"/>
        <v>42.955037892600728</v>
      </c>
      <c r="H38" s="39">
        <f t="shared" si="5"/>
        <v>-244292294.35999998</v>
      </c>
      <c r="I38" s="41"/>
      <c r="J38" s="42" t="s">
        <v>36</v>
      </c>
      <c r="K38" s="79"/>
    </row>
    <row r="39" spans="1:11" ht="34.5">
      <c r="A39" s="20"/>
      <c r="B39" s="32" t="s">
        <v>40</v>
      </c>
      <c r="C39" s="33" t="s">
        <v>34</v>
      </c>
      <c r="D39" s="78">
        <v>216049510.11000001</v>
      </c>
      <c r="E39" s="34" t="s">
        <v>29</v>
      </c>
      <c r="F39" s="78">
        <v>135316961.19</v>
      </c>
      <c r="G39" s="39">
        <f t="shared" si="4"/>
        <v>62.632385105203134</v>
      </c>
      <c r="H39" s="39">
        <f t="shared" si="5"/>
        <v>-80732548.920000017</v>
      </c>
      <c r="I39" s="41" t="s">
        <v>35</v>
      </c>
      <c r="J39" s="42" t="s">
        <v>36</v>
      </c>
      <c r="K39" s="26"/>
    </row>
    <row r="40" spans="1:11" ht="34.5">
      <c r="A40" s="20"/>
      <c r="B40" s="32" t="s">
        <v>41</v>
      </c>
      <c r="C40" s="33" t="s">
        <v>34</v>
      </c>
      <c r="D40" s="78">
        <v>5840176</v>
      </c>
      <c r="E40" s="34" t="s">
        <v>29</v>
      </c>
      <c r="F40" s="78">
        <v>749650</v>
      </c>
      <c r="G40" s="39">
        <f t="shared" si="4"/>
        <v>12.836085761798961</v>
      </c>
      <c r="H40" s="39">
        <f t="shared" si="5"/>
        <v>-5090526</v>
      </c>
      <c r="I40" s="41" t="s">
        <v>35</v>
      </c>
      <c r="J40" s="42" t="s">
        <v>36</v>
      </c>
      <c r="K40" s="26"/>
    </row>
    <row r="41" spans="1:11" ht="34.5" hidden="1">
      <c r="A41" s="20"/>
      <c r="B41" s="32" t="s">
        <v>41</v>
      </c>
      <c r="C41" s="33" t="s">
        <v>34</v>
      </c>
      <c r="D41" s="78">
        <v>9497819</v>
      </c>
      <c r="E41" s="34"/>
      <c r="F41" s="78">
        <v>1740448</v>
      </c>
      <c r="G41" s="39">
        <f t="shared" si="4"/>
        <v>18.324712231302787</v>
      </c>
      <c r="H41" s="39">
        <f t="shared" si="5"/>
        <v>-7757371</v>
      </c>
      <c r="I41" s="41" t="s">
        <v>35</v>
      </c>
      <c r="J41" s="42" t="s">
        <v>36</v>
      </c>
      <c r="K41" s="79"/>
    </row>
    <row r="42" spans="1:11" ht="34.5">
      <c r="A42" s="20"/>
      <c r="B42" s="32" t="s">
        <v>63</v>
      </c>
      <c r="C42" s="33" t="s">
        <v>34</v>
      </c>
      <c r="D42" s="78">
        <v>1478927823.1900001</v>
      </c>
      <c r="E42" s="34"/>
      <c r="F42" s="78">
        <v>864364667.45000005</v>
      </c>
      <c r="G42" s="39">
        <f t="shared" si="4"/>
        <v>58.445358447959485</v>
      </c>
      <c r="H42" s="39">
        <f t="shared" si="5"/>
        <v>-614563155.74000001</v>
      </c>
      <c r="I42" s="41" t="s">
        <v>35</v>
      </c>
      <c r="J42" s="42" t="s">
        <v>36</v>
      </c>
      <c r="K42" s="79"/>
    </row>
    <row r="43" spans="1:11" ht="2.25" hidden="1" customHeight="1">
      <c r="A43" s="20"/>
      <c r="B43" s="32" t="s">
        <v>64</v>
      </c>
      <c r="C43" s="33" t="s">
        <v>34</v>
      </c>
      <c r="D43" s="78">
        <v>20000</v>
      </c>
      <c r="E43" s="34"/>
      <c r="F43" s="78">
        <v>10000</v>
      </c>
      <c r="G43" s="39">
        <f t="shared" si="4"/>
        <v>50</v>
      </c>
      <c r="H43" s="39">
        <f t="shared" si="5"/>
        <v>-10000</v>
      </c>
      <c r="I43" s="41" t="s">
        <v>35</v>
      </c>
      <c r="J43" s="42" t="s">
        <v>36</v>
      </c>
      <c r="K43" s="79"/>
    </row>
    <row r="44" spans="1:11" ht="33.75" customHeight="1">
      <c r="A44" s="20"/>
      <c r="B44" s="32" t="s">
        <v>88</v>
      </c>
      <c r="C44" s="33" t="s">
        <v>34</v>
      </c>
      <c r="D44" s="78">
        <v>169100</v>
      </c>
      <c r="E44" s="34"/>
      <c r="F44" s="78">
        <v>101900</v>
      </c>
      <c r="G44" s="39">
        <f t="shared" ref="G44" si="9">F44/D44*100</f>
        <v>60.260201064458897</v>
      </c>
      <c r="H44" s="39">
        <f t="shared" ref="H44" si="10">F44-D44</f>
        <v>-67200</v>
      </c>
      <c r="I44" s="41" t="s">
        <v>35</v>
      </c>
      <c r="J44" s="42" t="s">
        <v>36</v>
      </c>
      <c r="K44" s="126"/>
    </row>
    <row r="45" spans="1:11" ht="33.75" customHeight="1">
      <c r="A45" s="20"/>
      <c r="B45" s="32" t="s">
        <v>89</v>
      </c>
      <c r="C45" s="33" t="s">
        <v>34</v>
      </c>
      <c r="D45" s="78">
        <v>138908011.09999999</v>
      </c>
      <c r="E45" s="34"/>
      <c r="F45" s="78">
        <v>95992345.629999995</v>
      </c>
      <c r="G45" s="39">
        <f t="shared" ref="G45" si="11">F45/D45*100</f>
        <v>69.104974486241133</v>
      </c>
      <c r="H45" s="39">
        <f t="shared" ref="H45" si="12">F45-D45</f>
        <v>-42915665.469999999</v>
      </c>
      <c r="I45" s="41" t="s">
        <v>35</v>
      </c>
      <c r="J45" s="42" t="s">
        <v>36</v>
      </c>
      <c r="K45" s="126"/>
    </row>
    <row r="46" spans="1:11" ht="33.75" customHeight="1">
      <c r="A46" s="20"/>
      <c r="B46" s="32" t="s">
        <v>90</v>
      </c>
      <c r="C46" s="33" t="s">
        <v>34</v>
      </c>
      <c r="D46" s="78">
        <v>449400</v>
      </c>
      <c r="E46" s="34"/>
      <c r="F46" s="78">
        <v>294739.40000000002</v>
      </c>
      <c r="G46" s="39">
        <f t="shared" ref="G46" si="13">F46/D46*100</f>
        <v>65.585091232754792</v>
      </c>
      <c r="H46" s="39">
        <f t="shared" ref="H46" si="14">F46-D46</f>
        <v>-154660.59999999998</v>
      </c>
      <c r="I46" s="41" t="s">
        <v>35</v>
      </c>
      <c r="J46" s="42" t="s">
        <v>36</v>
      </c>
      <c r="K46" s="126"/>
    </row>
    <row r="47" spans="1:11" ht="33.75" customHeight="1">
      <c r="A47" s="20"/>
      <c r="B47" s="32" t="s">
        <v>91</v>
      </c>
      <c r="C47" s="33" t="s">
        <v>34</v>
      </c>
      <c r="D47" s="78">
        <v>28198065.59</v>
      </c>
      <c r="E47" s="34"/>
      <c r="F47" s="78">
        <v>17139526.559999999</v>
      </c>
      <c r="G47" s="39">
        <f t="shared" ref="G47" si="15">F47/D47*100</f>
        <v>60.782632430212736</v>
      </c>
      <c r="H47" s="39">
        <f t="shared" ref="H47" si="16">F47-D47</f>
        <v>-11058539.030000001</v>
      </c>
      <c r="I47" s="41" t="s">
        <v>35</v>
      </c>
      <c r="J47" s="42" t="s">
        <v>36</v>
      </c>
      <c r="K47" s="126"/>
    </row>
    <row r="48" spans="1:11" ht="15.75" thickBot="1">
      <c r="A48" s="20"/>
      <c r="B48" s="32"/>
      <c r="C48" s="33"/>
      <c r="D48" s="78"/>
      <c r="E48" s="34"/>
      <c r="F48" s="78"/>
      <c r="G48" s="39"/>
      <c r="H48" s="39"/>
      <c r="I48" s="41"/>
      <c r="J48" s="42"/>
      <c r="K48" s="26"/>
    </row>
    <row r="49" spans="1:11" ht="34.5" hidden="1">
      <c r="A49" s="20"/>
      <c r="B49" s="32" t="s">
        <v>65</v>
      </c>
      <c r="C49" s="33" t="s">
        <v>34</v>
      </c>
      <c r="D49" s="78">
        <v>30000</v>
      </c>
      <c r="E49" s="34"/>
      <c r="F49" s="78">
        <v>20000</v>
      </c>
      <c r="G49" s="39">
        <f t="shared" si="4"/>
        <v>66.666666666666657</v>
      </c>
      <c r="H49" s="39">
        <f t="shared" si="5"/>
        <v>-10000</v>
      </c>
      <c r="I49" s="41" t="s">
        <v>35</v>
      </c>
      <c r="J49" s="42" t="s">
        <v>36</v>
      </c>
      <c r="K49" s="79"/>
    </row>
    <row r="50" spans="1:11" ht="34.5" hidden="1">
      <c r="A50" s="20"/>
      <c r="B50" s="32" t="s">
        <v>42</v>
      </c>
      <c r="C50" s="33" t="s">
        <v>34</v>
      </c>
      <c r="D50" s="78">
        <v>12710229.800000001</v>
      </c>
      <c r="E50" s="34" t="s">
        <v>29</v>
      </c>
      <c r="F50" s="78">
        <v>6861565.1399999997</v>
      </c>
      <c r="G50" s="39">
        <f t="shared" si="4"/>
        <v>53.984587595733316</v>
      </c>
      <c r="H50" s="39">
        <f t="shared" si="5"/>
        <v>-5848664.6600000011</v>
      </c>
      <c r="I50" s="41" t="s">
        <v>43</v>
      </c>
      <c r="J50" s="42" t="s">
        <v>44</v>
      </c>
      <c r="K50" s="26"/>
    </row>
    <row r="51" spans="1:11" ht="39.75" customHeight="1" thickBot="1">
      <c r="A51" s="14"/>
      <c r="B51" s="21" t="s">
        <v>45</v>
      </c>
      <c r="C51" s="43" t="s">
        <v>46</v>
      </c>
      <c r="D51" s="81">
        <f>D14-D24</f>
        <v>-226691342.07000065</v>
      </c>
      <c r="E51" s="45" t="s">
        <v>25</v>
      </c>
      <c r="F51" s="44">
        <f>F14-F24</f>
        <v>-79820521.519999981</v>
      </c>
      <c r="G51" s="46" t="s">
        <v>26</v>
      </c>
      <c r="H51" s="47" t="s">
        <v>26</v>
      </c>
      <c r="I51" s="48" t="s">
        <v>26</v>
      </c>
      <c r="J51" s="25" t="s">
        <v>26</v>
      </c>
      <c r="K51" s="15"/>
    </row>
  </sheetData>
  <mergeCells count="16">
    <mergeCell ref="H2:I2"/>
    <mergeCell ref="B3:J3"/>
    <mergeCell ref="C5:I5"/>
    <mergeCell ref="C6:I6"/>
    <mergeCell ref="C7:J7"/>
    <mergeCell ref="B9:B12"/>
    <mergeCell ref="C9:C12"/>
    <mergeCell ref="D9:D12"/>
    <mergeCell ref="E9:E12"/>
    <mergeCell ref="F9:F12"/>
    <mergeCell ref="G9:H9"/>
    <mergeCell ref="I9:J9"/>
    <mergeCell ref="G10:G12"/>
    <mergeCell ref="H10:H12"/>
    <mergeCell ref="I10:I12"/>
    <mergeCell ref="J10:J12"/>
  </mergeCells>
  <pageMargins left="0.74791660000000004" right="0.74791660000000004" top="0.98402780000000001" bottom="0.98402780000000001" header="0.51180550000000002" footer="0.51180550000000002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B1" zoomScaleNormal="100" zoomScaleSheetLayoutView="100" workbookViewId="0">
      <selection activeCell="F9" sqref="F9"/>
    </sheetView>
  </sheetViews>
  <sheetFormatPr defaultRowHeight="15"/>
  <cols>
    <col min="1" max="1" width="9.140625" style="1" hidden="1"/>
    <col min="2" max="2" width="29.42578125" style="1" customWidth="1"/>
    <col min="3" max="3" width="8.140625" style="1" customWidth="1"/>
    <col min="4" max="4" width="19" style="1" customWidth="1"/>
    <col min="5" max="5" width="18" style="1" customWidth="1"/>
    <col min="6" max="6" width="17.42578125" style="1" customWidth="1"/>
    <col min="7" max="7" width="16.140625" style="1" customWidth="1"/>
    <col min="8" max="8" width="16.5703125" style="1" customWidth="1"/>
    <col min="9" max="9" width="11" style="1" customWidth="1"/>
    <col min="10" max="10" width="24.28515625" style="1" customWidth="1"/>
    <col min="11" max="11" width="9.140625" style="1" hidden="1"/>
    <col min="12" max="16384" width="9.140625" style="1"/>
  </cols>
  <sheetData>
    <row r="1" spans="1:13" ht="10.7" customHeight="1">
      <c r="A1" s="15"/>
      <c r="B1" s="15"/>
      <c r="C1" s="15"/>
      <c r="D1" s="15"/>
      <c r="E1" s="15"/>
      <c r="F1" s="15"/>
      <c r="G1" s="15"/>
      <c r="H1" s="15"/>
      <c r="I1" s="15"/>
      <c r="J1" s="10" t="s">
        <v>47</v>
      </c>
      <c r="K1" s="49"/>
    </row>
    <row r="2" spans="1:13" ht="6.75" customHeight="1">
      <c r="A2" s="15"/>
      <c r="B2" s="50"/>
      <c r="C2" s="50"/>
      <c r="D2" s="50"/>
      <c r="E2" s="50"/>
      <c r="F2" s="50"/>
      <c r="G2" s="50"/>
      <c r="H2" s="50"/>
      <c r="I2" s="50"/>
      <c r="J2" s="50"/>
      <c r="K2" s="49"/>
    </row>
    <row r="3" spans="1:13" ht="20.85" customHeight="1">
      <c r="A3" s="14"/>
      <c r="B3" s="127" t="s">
        <v>7</v>
      </c>
      <c r="C3" s="127" t="s">
        <v>8</v>
      </c>
      <c r="D3" s="127" t="s">
        <v>9</v>
      </c>
      <c r="E3" s="127" t="s">
        <v>10</v>
      </c>
      <c r="F3" s="127" t="s">
        <v>11</v>
      </c>
      <c r="G3" s="127" t="s">
        <v>12</v>
      </c>
      <c r="H3" s="128"/>
      <c r="I3" s="129" t="s">
        <v>48</v>
      </c>
      <c r="J3" s="130"/>
      <c r="K3" s="49"/>
    </row>
    <row r="4" spans="1:13" ht="11.45" customHeight="1">
      <c r="A4" s="14"/>
      <c r="B4" s="128"/>
      <c r="C4" s="128"/>
      <c r="D4" s="128"/>
      <c r="E4" s="128"/>
      <c r="F4" s="128"/>
      <c r="G4" s="127" t="s">
        <v>49</v>
      </c>
      <c r="H4" s="127" t="s">
        <v>14</v>
      </c>
      <c r="I4" s="127" t="s">
        <v>15</v>
      </c>
      <c r="J4" s="129" t="s">
        <v>16</v>
      </c>
      <c r="K4" s="49"/>
    </row>
    <row r="5" spans="1:13" ht="11.45" customHeight="1">
      <c r="A5" s="14"/>
      <c r="B5" s="128"/>
      <c r="C5" s="128"/>
      <c r="D5" s="128"/>
      <c r="E5" s="128"/>
      <c r="F5" s="128"/>
      <c r="G5" s="128"/>
      <c r="H5" s="128"/>
      <c r="I5" s="128"/>
      <c r="J5" s="130"/>
      <c r="K5" s="49"/>
    </row>
    <row r="6" spans="1:13" ht="10.7" customHeight="1">
      <c r="A6" s="14"/>
      <c r="B6" s="128"/>
      <c r="C6" s="128"/>
      <c r="D6" s="128"/>
      <c r="E6" s="128"/>
      <c r="F6" s="128"/>
      <c r="G6" s="128"/>
      <c r="H6" s="128"/>
      <c r="I6" s="128"/>
      <c r="J6" s="130"/>
      <c r="K6" s="49"/>
    </row>
    <row r="7" spans="1:13" ht="10.7" customHeight="1" thickBot="1">
      <c r="A7" s="14"/>
      <c r="B7" s="16">
        <v>1</v>
      </c>
      <c r="C7" s="17">
        <v>2</v>
      </c>
      <c r="D7" s="17">
        <v>3</v>
      </c>
      <c r="E7" s="17">
        <v>4</v>
      </c>
      <c r="F7" s="18" t="s">
        <v>17</v>
      </c>
      <c r="G7" s="18" t="s">
        <v>18</v>
      </c>
      <c r="H7" s="18" t="s">
        <v>19</v>
      </c>
      <c r="I7" s="18" t="s">
        <v>20</v>
      </c>
      <c r="J7" s="19" t="s">
        <v>21</v>
      </c>
      <c r="K7" s="49"/>
    </row>
    <row r="8" spans="1:13" ht="26.25" customHeight="1" thickBot="1">
      <c r="A8" s="51"/>
      <c r="B8" s="21" t="s">
        <v>50</v>
      </c>
      <c r="C8" s="52" t="s">
        <v>51</v>
      </c>
      <c r="D8" s="82">
        <f>-'Форма0503364 с.1'!D51</f>
        <v>226691342.07000065</v>
      </c>
      <c r="E8" s="53" t="s">
        <v>25</v>
      </c>
      <c r="F8" s="82">
        <f>-'Форма0503364 с.1'!F51</f>
        <v>79820521.519999981</v>
      </c>
      <c r="G8" s="53">
        <f t="shared" ref="G8" si="0">F8/D8*100</f>
        <v>35.211102811042508</v>
      </c>
      <c r="H8" s="53">
        <f>F8-D8</f>
        <v>-146870820.55000067</v>
      </c>
      <c r="I8" s="54" t="s">
        <v>25</v>
      </c>
      <c r="J8" s="55" t="s">
        <v>26</v>
      </c>
      <c r="K8" s="49"/>
    </row>
    <row r="9" spans="1:13" ht="15" customHeight="1" thickBot="1">
      <c r="A9" s="51"/>
      <c r="B9" s="27" t="s">
        <v>27</v>
      </c>
      <c r="C9" s="56"/>
      <c r="D9" s="57"/>
      <c r="E9" s="57"/>
      <c r="F9" s="57"/>
      <c r="G9" s="53"/>
      <c r="H9" s="58"/>
      <c r="I9" s="59"/>
      <c r="J9" s="60"/>
      <c r="K9" s="49"/>
    </row>
    <row r="10" spans="1:13" ht="38.25" customHeight="1" thickBot="1">
      <c r="A10" s="61"/>
      <c r="B10" s="59" t="s">
        <v>52</v>
      </c>
      <c r="C10" s="62" t="s">
        <v>53</v>
      </c>
      <c r="D10" s="83">
        <v>0</v>
      </c>
      <c r="E10" s="84" t="s">
        <v>25</v>
      </c>
      <c r="F10" s="83">
        <v>0</v>
      </c>
      <c r="G10" s="53">
        <v>0</v>
      </c>
      <c r="H10" s="39">
        <f>F10-D10</f>
        <v>0</v>
      </c>
      <c r="I10" s="63" t="s">
        <v>25</v>
      </c>
      <c r="J10" s="64" t="s">
        <v>26</v>
      </c>
      <c r="K10" s="49"/>
    </row>
    <row r="11" spans="1:13" ht="15" customHeight="1" thickBot="1">
      <c r="A11" s="61"/>
      <c r="B11" s="59" t="s">
        <v>27</v>
      </c>
      <c r="C11" s="56"/>
      <c r="D11" s="58"/>
      <c r="E11" s="58"/>
      <c r="F11" s="58"/>
      <c r="G11" s="53"/>
      <c r="H11" s="58"/>
      <c r="I11" s="65"/>
      <c r="J11" s="60"/>
      <c r="K11" s="49"/>
    </row>
    <row r="12" spans="1:13" ht="46.5" thickBot="1">
      <c r="A12" s="51"/>
      <c r="B12" s="66" t="s">
        <v>92</v>
      </c>
      <c r="C12" s="62" t="s">
        <v>53</v>
      </c>
      <c r="D12" s="39">
        <v>341000000</v>
      </c>
      <c r="E12" s="39" t="s">
        <v>29</v>
      </c>
      <c r="F12" s="39">
        <v>160000000</v>
      </c>
      <c r="G12" s="53">
        <f t="shared" ref="G12" si="1">F12/D12*100</f>
        <v>46.920821114369502</v>
      </c>
      <c r="H12" s="67">
        <f>F12-D12</f>
        <v>-181000000</v>
      </c>
      <c r="I12" s="68"/>
      <c r="J12" s="69" t="s">
        <v>67</v>
      </c>
      <c r="K12" s="49"/>
    </row>
    <row r="13" spans="1:13" ht="45.75">
      <c r="A13" s="51"/>
      <c r="B13" s="66" t="s">
        <v>93</v>
      </c>
      <c r="C13" s="62" t="s">
        <v>53</v>
      </c>
      <c r="D13" s="39">
        <v>-341000000</v>
      </c>
      <c r="E13" s="39" t="s">
        <v>29</v>
      </c>
      <c r="F13" s="39">
        <v>-219000000</v>
      </c>
      <c r="G13" s="53">
        <f t="shared" ref="G13" si="2">F13/D13*100</f>
        <v>64.222873900293251</v>
      </c>
      <c r="H13" s="67">
        <f>F13-D13</f>
        <v>122000000</v>
      </c>
      <c r="I13" s="68"/>
      <c r="J13" s="69" t="s">
        <v>67</v>
      </c>
      <c r="K13" s="49"/>
    </row>
    <row r="14" spans="1:13" ht="39.4" customHeight="1">
      <c r="A14" s="61"/>
      <c r="B14" s="59" t="s">
        <v>54</v>
      </c>
      <c r="C14" s="62" t="s">
        <v>55</v>
      </c>
      <c r="D14" s="39"/>
      <c r="E14" s="39"/>
      <c r="F14" s="39"/>
      <c r="G14" s="39"/>
      <c r="H14" s="39"/>
      <c r="I14" s="40"/>
      <c r="J14" s="25" t="s">
        <v>26</v>
      </c>
      <c r="K14" s="49"/>
      <c r="L14" s="49"/>
      <c r="M14" s="49"/>
    </row>
    <row r="15" spans="1:13" ht="15" customHeight="1" thickBot="1">
      <c r="A15" s="61"/>
      <c r="B15" s="59" t="s">
        <v>27</v>
      </c>
      <c r="C15" s="56"/>
      <c r="D15" s="70"/>
      <c r="E15" s="70"/>
      <c r="F15" s="70"/>
      <c r="G15" s="70"/>
      <c r="H15" s="58"/>
      <c r="I15" s="59"/>
      <c r="J15" s="71"/>
      <c r="K15" s="49"/>
      <c r="L15" s="49"/>
      <c r="M15" s="49"/>
    </row>
    <row r="16" spans="1:13" ht="9" customHeight="1">
      <c r="A16" s="72"/>
      <c r="B16" s="72"/>
      <c r="C16" s="73"/>
      <c r="D16" s="73"/>
      <c r="E16" s="73"/>
      <c r="F16" s="73"/>
      <c r="G16" s="73"/>
      <c r="H16" s="73"/>
      <c r="I16" s="73"/>
      <c r="J16" s="74"/>
      <c r="K16" s="49"/>
      <c r="L16" s="49"/>
      <c r="M16" s="49"/>
    </row>
    <row r="17" spans="1:13" ht="9" customHeight="1">
      <c r="A17" s="9"/>
      <c r="B17" s="49" t="s">
        <v>56</v>
      </c>
      <c r="C17" s="151"/>
      <c r="D17" s="152"/>
      <c r="E17" s="15"/>
      <c r="F17" s="141"/>
      <c r="G17" s="142"/>
      <c r="H17" s="9"/>
      <c r="I17" s="9"/>
      <c r="J17" s="9"/>
      <c r="K17" s="49"/>
      <c r="L17" s="49"/>
      <c r="M17" s="49"/>
    </row>
    <row r="18" spans="1:13" ht="15" customHeight="1">
      <c r="A18" s="9"/>
      <c r="B18" s="143" t="s">
        <v>57</v>
      </c>
      <c r="C18" s="144"/>
      <c r="D18" s="144"/>
      <c r="E18" s="144"/>
      <c r="F18" s="144"/>
      <c r="G18" s="144"/>
      <c r="H18" s="144"/>
      <c r="I18" s="144"/>
      <c r="J18" s="144"/>
      <c r="K18" s="49"/>
      <c r="L18" s="49"/>
      <c r="M18" s="49"/>
    </row>
    <row r="19" spans="1:13" ht="15" customHeight="1">
      <c r="A19" s="9"/>
      <c r="B19" s="145" t="s">
        <v>58</v>
      </c>
      <c r="C19" s="146"/>
      <c r="D19" s="146"/>
      <c r="E19" s="146"/>
      <c r="F19" s="146"/>
      <c r="G19" s="146"/>
      <c r="H19" s="146"/>
      <c r="I19" s="146"/>
      <c r="J19" s="146"/>
      <c r="K19" s="49"/>
      <c r="L19" s="49"/>
      <c r="M19" s="49"/>
    </row>
    <row r="20" spans="1:13" ht="15" customHeight="1">
      <c r="A20" s="9"/>
      <c r="B20" s="143" t="s">
        <v>59</v>
      </c>
      <c r="C20" s="144"/>
      <c r="D20" s="144"/>
      <c r="E20" s="144"/>
      <c r="F20" s="144"/>
      <c r="G20" s="144"/>
      <c r="H20" s="144"/>
      <c r="I20" s="144"/>
      <c r="J20" s="147"/>
      <c r="K20" s="148"/>
      <c r="L20" s="148"/>
      <c r="M20" s="49"/>
    </row>
    <row r="21" spans="1:13" hidden="1">
      <c r="A21" s="15"/>
      <c r="B21" s="75" t="s">
        <v>6</v>
      </c>
      <c r="C21" s="50"/>
      <c r="D21" s="50"/>
      <c r="E21" s="50"/>
      <c r="F21" s="50"/>
      <c r="G21" s="50"/>
      <c r="H21" s="50"/>
      <c r="I21" s="50"/>
      <c r="J21" s="50"/>
      <c r="K21" s="49"/>
      <c r="L21" s="49"/>
      <c r="M21" s="49"/>
    </row>
    <row r="22" spans="1:13" hidden="1">
      <c r="A22" s="14"/>
      <c r="B22" s="149" t="s">
        <v>6</v>
      </c>
      <c r="C22" s="150"/>
      <c r="D22" s="150"/>
      <c r="E22" s="150"/>
      <c r="F22" s="150"/>
      <c r="G22" s="150"/>
      <c r="H22" s="150"/>
      <c r="I22" s="150"/>
      <c r="J22" s="150"/>
      <c r="K22" s="49"/>
      <c r="L22" s="49"/>
      <c r="M22" s="49"/>
    </row>
    <row r="23" spans="1:13" hidden="1">
      <c r="A23" s="15"/>
      <c r="B23" s="76" t="s">
        <v>6</v>
      </c>
      <c r="C23" s="77"/>
      <c r="D23" s="77"/>
      <c r="E23" s="77"/>
      <c r="F23" s="77"/>
      <c r="G23" s="77"/>
      <c r="H23" s="77"/>
      <c r="I23" s="77"/>
      <c r="J23" s="77"/>
      <c r="K23" s="49"/>
      <c r="L23" s="49"/>
      <c r="M23" s="49"/>
    </row>
  </sheetData>
  <mergeCells count="18">
    <mergeCell ref="I3:J3"/>
    <mergeCell ref="G4:G6"/>
    <mergeCell ref="H4:H6"/>
    <mergeCell ref="I4:I6"/>
    <mergeCell ref="J4:J6"/>
    <mergeCell ref="G3:H3"/>
    <mergeCell ref="B3:B6"/>
    <mergeCell ref="C3:C6"/>
    <mergeCell ref="D3:D6"/>
    <mergeCell ref="E3:E6"/>
    <mergeCell ref="F3:F6"/>
    <mergeCell ref="F17:G17"/>
    <mergeCell ref="B18:J18"/>
    <mergeCell ref="B19:J19"/>
    <mergeCell ref="J20:L20"/>
    <mergeCell ref="B22:J22"/>
    <mergeCell ref="B20:I20"/>
    <mergeCell ref="C17:D17"/>
  </mergeCells>
  <pageMargins left="0.74722219999999995" right="0.2888889" top="0.98333329999999997" bottom="0.98333329999999997" header="0.51111110000000004" footer="0.51111110000000004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6F103FC-B6E8-41CD-83BF-C30E98976F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Форма0503364 с.1</vt:lpstr>
      <vt:lpstr>Форма0503364 с.2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buh3-ПК\buh3</dc:creator>
  <cp:lastModifiedBy>buh3</cp:lastModifiedBy>
  <cp:lastPrinted>2022-10-20T11:44:52Z</cp:lastPrinted>
  <dcterms:created xsi:type="dcterms:W3CDTF">2021-08-09T06:02:04Z</dcterms:created>
  <dcterms:modified xsi:type="dcterms:W3CDTF">2022-10-21T10:26:49Z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sv_0503364G_20181231_2.xlsx</vt:lpwstr>
  </property>
  <property fmtid="{D5CDD505-2E9C-101B-9397-08002B2CF9AE}" pid="3" name="Название отчета">
    <vt:lpwstr>sv_0503364G_20181231_2.xlsx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kr13016</vt:lpwstr>
  </property>
  <property fmtid="{D5CDD505-2E9C-101B-9397-08002B2CF9AE}" pid="10" name="Шаблон">
    <vt:lpwstr>sv_0503364G_20181231.xlt</vt:lpwstr>
  </property>
  <property fmtid="{D5CDD505-2E9C-101B-9397-08002B2CF9AE}" pid="11" name="Локальная база">
    <vt:lpwstr>не используется</vt:lpwstr>
  </property>
</Properties>
</file>